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J176"/>
  <c r="J157"/>
  <c r="J138"/>
  <c r="H100"/>
  <c r="J100"/>
  <c r="F100"/>
  <c r="F81"/>
  <c r="J81"/>
  <c r="J62"/>
  <c r="H62"/>
  <c r="F62"/>
  <c r="J43"/>
  <c r="G43"/>
  <c r="I43"/>
  <c r="H43"/>
  <c r="F43"/>
  <c r="H81"/>
  <c r="G62"/>
  <c r="G81"/>
  <c r="I81"/>
  <c r="F119"/>
  <c r="F138"/>
  <c r="F157"/>
  <c r="F176"/>
  <c r="F195"/>
  <c r="I24"/>
  <c r="I196" s="1"/>
  <c r="F24"/>
  <c r="J24"/>
  <c r="H24"/>
  <c r="G24"/>
  <c r="G196" l="1"/>
  <c r="J196"/>
  <c r="H196"/>
  <c r="F196"/>
</calcChain>
</file>

<file path=xl/sharedStrings.xml><?xml version="1.0" encoding="utf-8"?>
<sst xmlns="http://schemas.openxmlformats.org/spreadsheetml/2006/main" count="417" uniqueCount="127">
  <si>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</si>
  <si>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</si>
  <si>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</si>
  <si>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</si>
  <si>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</si>
  <si>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</si>
  <si>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</si>
  <si>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</si>
  <si>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</si>
  <si>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</si>
  <si>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</si>
  <si>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</si>
  <si>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</si>
  <si>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</si>
  <si>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</si>
  <si>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</si>
  <si>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</si>
  <si>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</si>
  <si>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</si>
  <si>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</si>
  <si>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</si>
  <si>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</si>
  <si>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</si>
  <si>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</si>
  <si>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</si>
  <si>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</si>
  <si>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</si>
  <si>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</si>
  <si>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</si>
  <si>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</si>
  <si>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</si>
  <si>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</si>
  <si>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</si>
  <si>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</si>
  <si>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</si>
  <si>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Палочки куриные</t>
  </si>
  <si>
    <t>90</t>
  </si>
  <si>
    <t>Рис отварной</t>
  </si>
  <si>
    <t>150</t>
  </si>
  <si>
    <t xml:space="preserve">Сок фруктовый </t>
  </si>
  <si>
    <t>200</t>
  </si>
  <si>
    <t>Вафли "Тигренок"</t>
  </si>
  <si>
    <t>14</t>
  </si>
  <si>
    <t>Хлеб</t>
  </si>
  <si>
    <t>27,7</t>
  </si>
  <si>
    <t>МАОУ "Лицей №21"</t>
  </si>
  <si>
    <t>Суп лапша домашняя</t>
  </si>
  <si>
    <t>31,10</t>
  </si>
  <si>
    <t>Помидор свежий</t>
  </si>
  <si>
    <t>Жаркое по-домашнему</t>
  </si>
  <si>
    <t>Компот из заморож.вишни</t>
  </si>
  <si>
    <t>Батон</t>
  </si>
  <si>
    <t>Печенье с овсяными хлопьями</t>
  </si>
  <si>
    <t>60</t>
  </si>
  <si>
    <t>40/200</t>
  </si>
  <si>
    <t>15</t>
  </si>
  <si>
    <t>28,6</t>
  </si>
  <si>
    <t>26</t>
  </si>
  <si>
    <t>Суп из овощей</t>
  </si>
  <si>
    <t>22,5</t>
  </si>
  <si>
    <t>Тефтели из свинины</t>
  </si>
  <si>
    <t>Каша гречневая</t>
  </si>
  <si>
    <t xml:space="preserve">Чай с сахаром </t>
  </si>
  <si>
    <t>Бананы</t>
  </si>
  <si>
    <t>Вафли "Артек"</t>
  </si>
  <si>
    <t>50/50</t>
  </si>
  <si>
    <t>120</t>
  </si>
  <si>
    <t>29</t>
  </si>
  <si>
    <t>16</t>
  </si>
  <si>
    <t>Суп картофельный с чечевицей</t>
  </si>
  <si>
    <t>41,7</t>
  </si>
  <si>
    <t>30</t>
  </si>
  <si>
    <t>Пельмени отварные с маслом</t>
  </si>
  <si>
    <t>Молоко пастеризованное</t>
  </si>
  <si>
    <t>190/5</t>
  </si>
  <si>
    <t>30,1</t>
  </si>
  <si>
    <t>К.р.</t>
  </si>
  <si>
    <t>Борщ</t>
  </si>
  <si>
    <t>19,5</t>
  </si>
  <si>
    <t>201</t>
  </si>
  <si>
    <t>Огурец свежий</t>
  </si>
  <si>
    <t>Печень по-строгановски</t>
  </si>
  <si>
    <t>45/45</t>
  </si>
  <si>
    <t>Макароны отварные</t>
  </si>
  <si>
    <t>Компот из яблок</t>
  </si>
  <si>
    <t>20</t>
  </si>
  <si>
    <t>199</t>
  </si>
  <si>
    <t>Рассольник ленинградский</t>
  </si>
  <si>
    <t>41,8</t>
  </si>
  <si>
    <t>21</t>
  </si>
  <si>
    <t>151</t>
  </si>
  <si>
    <t>45/46</t>
  </si>
  <si>
    <t>Директор</t>
  </si>
  <si>
    <t>В.Г. Рудник</t>
  </si>
  <si>
    <t>Котлета куриная</t>
  </si>
  <si>
    <t>Булгур отварной</t>
  </si>
  <si>
    <t>Кисель</t>
  </si>
  <si>
    <t>37,3</t>
  </si>
  <si>
    <t>Суп картофельный с вермишелью</t>
  </si>
  <si>
    <t>170</t>
  </si>
  <si>
    <t>38,7</t>
  </si>
  <si>
    <t>Гуляш из свинины</t>
  </si>
  <si>
    <t>Картофельное пюре</t>
  </si>
  <si>
    <t xml:space="preserve">Чай  с сахаром </t>
  </si>
  <si>
    <t>Ватрушка с творогом</t>
  </si>
  <si>
    <t>50</t>
  </si>
  <si>
    <t>25.08.2023 г.</t>
  </si>
  <si>
    <t>Щи из свежей капусты с картофелем</t>
  </si>
  <si>
    <t>29,3</t>
  </si>
  <si>
    <t>Котлета по-домашнему</t>
  </si>
  <si>
    <t>Кофейный напиток</t>
  </si>
  <si>
    <t>Пряник с начинкой</t>
  </si>
  <si>
    <t>28</t>
  </si>
  <si>
    <t>Суп картоф. с горохом и гренками</t>
  </si>
  <si>
    <t>200/15</t>
  </si>
  <si>
    <t>27,5</t>
  </si>
  <si>
    <t>Плов из филе окорочков</t>
  </si>
  <si>
    <t>Чай с сахаром</t>
  </si>
  <si>
    <t>34</t>
  </si>
  <si>
    <t>27</t>
  </si>
  <si>
    <t>Борщ из свежей капусты с картофел.</t>
  </si>
  <si>
    <t>36,7</t>
  </si>
  <si>
    <t>Наггетсы куриные</t>
  </si>
  <si>
    <t>Компот из клубники замороженной</t>
  </si>
  <si>
    <t>38,9</t>
  </si>
  <si>
    <t>Суп картофельный с рисом</t>
  </si>
  <si>
    <t>35,2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</si>
</sst>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98" sqref="L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1" t="s">
        <v>45</v>
      </c>
      <c r="D1" s="72"/>
      <c r="E1" s="72"/>
      <c r="F1" s="13" t="s">
        <v>16</v>
      </c>
      <c r="G1" s="2" t="s">
        <v>17</v>
      </c>
      <c r="H1" s="73" t="s">
        <v>92</v>
      </c>
      <c r="I1" s="73"/>
      <c r="J1" s="73"/>
      <c r="K1" s="73"/>
    </row>
    <row r="2" spans="1:11" ht="18">
      <c r="A2" s="36" t="s">
        <v>6</v>
      </c>
      <c r="C2" s="2"/>
      <c r="G2" s="2" t="s">
        <v>18</v>
      </c>
      <c r="H2" s="73" t="s">
        <v>93</v>
      </c>
      <c r="I2" s="73"/>
      <c r="J2" s="73"/>
      <c r="K2" s="7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4" t="s">
        <v>106</v>
      </c>
      <c r="I3" s="74"/>
      <c r="J3" s="74"/>
      <c r="K3" s="7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 t="s">
        <v>36</v>
      </c>
      <c r="G6" s="50">
        <v>13.7</v>
      </c>
      <c r="H6" s="50">
        <v>6.12</v>
      </c>
      <c r="I6" s="51">
        <v>12.7</v>
      </c>
      <c r="J6" s="50">
        <v>104</v>
      </c>
      <c r="K6" s="51"/>
    </row>
    <row r="7" spans="1:11" ht="15">
      <c r="A7" s="24"/>
      <c r="B7" s="16"/>
      <c r="C7" s="11"/>
      <c r="D7" s="6"/>
      <c r="E7" s="48" t="s">
        <v>37</v>
      </c>
      <c r="F7" s="49" t="s">
        <v>38</v>
      </c>
      <c r="G7" s="50">
        <v>3.7</v>
      </c>
      <c r="H7" s="50">
        <v>5.8</v>
      </c>
      <c r="I7" s="51">
        <v>34.5</v>
      </c>
      <c r="J7" s="50">
        <v>208</v>
      </c>
      <c r="K7" s="56">
        <v>465</v>
      </c>
    </row>
    <row r="8" spans="1:11" ht="15">
      <c r="A8" s="24"/>
      <c r="B8" s="16"/>
      <c r="C8" s="11"/>
      <c r="D8" s="7" t="s">
        <v>22</v>
      </c>
      <c r="E8" s="48" t="s">
        <v>39</v>
      </c>
      <c r="F8" s="49" t="s">
        <v>40</v>
      </c>
      <c r="G8" s="50">
        <v>0.54</v>
      </c>
      <c r="H8" s="50">
        <v>0</v>
      </c>
      <c r="I8" s="51">
        <v>33.6</v>
      </c>
      <c r="J8" s="50">
        <v>86</v>
      </c>
      <c r="K8" s="51"/>
    </row>
    <row r="9" spans="1:11" ht="15">
      <c r="A9" s="24"/>
      <c r="B9" s="16"/>
      <c r="C9" s="11"/>
      <c r="D9" s="7" t="s">
        <v>23</v>
      </c>
      <c r="E9" s="52" t="s">
        <v>43</v>
      </c>
      <c r="F9" s="53" t="s">
        <v>44</v>
      </c>
      <c r="G9" s="54">
        <v>1.8</v>
      </c>
      <c r="H9" s="54">
        <v>0.33</v>
      </c>
      <c r="I9" s="55">
        <v>12.7</v>
      </c>
      <c r="J9" s="54">
        <v>60</v>
      </c>
      <c r="K9" s="51"/>
    </row>
    <row r="10" spans="1:11" ht="15">
      <c r="A10" s="24"/>
      <c r="B10" s="16"/>
      <c r="C10" s="11"/>
      <c r="D10" s="7" t="s">
        <v>24</v>
      </c>
      <c r="E10" s="52"/>
      <c r="F10" s="53"/>
      <c r="G10" s="54"/>
      <c r="H10" s="54"/>
      <c r="I10" s="55"/>
      <c r="J10" s="54"/>
      <c r="K10" s="55"/>
    </row>
    <row r="11" spans="1:11" ht="15">
      <c r="A11" s="24"/>
      <c r="B11" s="16"/>
      <c r="C11" s="11"/>
      <c r="D11" s="6"/>
      <c r="E11" s="48" t="s">
        <v>41</v>
      </c>
      <c r="F11" s="49" t="s">
        <v>42</v>
      </c>
      <c r="G11" s="50">
        <v>0.5</v>
      </c>
      <c r="H11" s="50">
        <v>0.4</v>
      </c>
      <c r="I11" s="51">
        <v>10</v>
      </c>
      <c r="J11" s="50">
        <v>62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20.239999999999998</v>
      </c>
      <c r="H13" s="20">
        <f t="shared" si="0"/>
        <v>12.65</v>
      </c>
      <c r="I13" s="20">
        <f t="shared" si="0"/>
        <v>103.50000000000001</v>
      </c>
      <c r="J13" s="20">
        <f t="shared" si="0"/>
        <v>520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52" t="s">
        <v>46</v>
      </c>
      <c r="F15" s="53" t="s">
        <v>40</v>
      </c>
      <c r="G15" s="54">
        <v>3.6</v>
      </c>
      <c r="H15" s="54">
        <v>3.1</v>
      </c>
      <c r="I15" s="55">
        <v>9.1999999999999993</v>
      </c>
      <c r="J15" s="54">
        <v>123</v>
      </c>
      <c r="K15" s="45">
        <v>151</v>
      </c>
    </row>
    <row r="16" spans="1:11" ht="15">
      <c r="A16" s="24"/>
      <c r="B16" s="16"/>
      <c r="C16" s="11"/>
      <c r="D16" s="7" t="s">
        <v>28</v>
      </c>
      <c r="E16" s="52" t="s">
        <v>35</v>
      </c>
      <c r="F16" s="53" t="s">
        <v>36</v>
      </c>
      <c r="G16" s="54">
        <v>13.7</v>
      </c>
      <c r="H16" s="54">
        <v>6.12</v>
      </c>
      <c r="I16" s="55">
        <v>12.7</v>
      </c>
      <c r="J16" s="54">
        <v>104</v>
      </c>
      <c r="K16" s="45"/>
    </row>
    <row r="17" spans="1:11" ht="15">
      <c r="A17" s="24"/>
      <c r="B17" s="16"/>
      <c r="C17" s="11"/>
      <c r="D17" s="7" t="s">
        <v>29</v>
      </c>
      <c r="E17" s="52" t="s">
        <v>37</v>
      </c>
      <c r="F17" s="53" t="s">
        <v>38</v>
      </c>
      <c r="G17" s="54">
        <v>3.7</v>
      </c>
      <c r="H17" s="54">
        <v>5.8</v>
      </c>
      <c r="I17" s="55">
        <v>34.5</v>
      </c>
      <c r="J17" s="54">
        <v>208</v>
      </c>
      <c r="K17" s="45">
        <v>465</v>
      </c>
    </row>
    <row r="18" spans="1:11" ht="15">
      <c r="A18" s="24"/>
      <c r="B18" s="16"/>
      <c r="C18" s="11"/>
      <c r="D18" s="7" t="s">
        <v>30</v>
      </c>
      <c r="E18" s="52" t="s">
        <v>39</v>
      </c>
      <c r="F18" s="53" t="s">
        <v>40</v>
      </c>
      <c r="G18" s="54">
        <v>0.54</v>
      </c>
      <c r="H18" s="54">
        <v>0</v>
      </c>
      <c r="I18" s="55">
        <v>33.6</v>
      </c>
      <c r="J18" s="54">
        <v>86</v>
      </c>
      <c r="K18" s="45"/>
    </row>
    <row r="19" spans="1:11" ht="15">
      <c r="A19" s="24"/>
      <c r="B19" s="16"/>
      <c r="C19" s="11"/>
      <c r="D19" s="7" t="s">
        <v>31</v>
      </c>
      <c r="E19" s="52"/>
      <c r="F19" s="53"/>
      <c r="G19" s="54"/>
      <c r="H19" s="54"/>
      <c r="I19" s="55"/>
      <c r="J19" s="54"/>
      <c r="K19" s="45"/>
    </row>
    <row r="20" spans="1:11" ht="15">
      <c r="A20" s="24"/>
      <c r="B20" s="16"/>
      <c r="C20" s="11"/>
      <c r="D20" s="7" t="s">
        <v>32</v>
      </c>
      <c r="E20" s="52" t="s">
        <v>43</v>
      </c>
      <c r="F20" s="53" t="s">
        <v>47</v>
      </c>
      <c r="G20" s="54">
        <v>2.1</v>
      </c>
      <c r="H20" s="54">
        <v>0.38</v>
      </c>
      <c r="I20" s="55">
        <v>14.7</v>
      </c>
      <c r="J20" s="54">
        <v>69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23.64</v>
      </c>
      <c r="H23" s="20">
        <f t="shared" si="1"/>
        <v>15.4</v>
      </c>
      <c r="I23" s="20">
        <f t="shared" si="1"/>
        <v>104.7</v>
      </c>
      <c r="J23" s="20">
        <f t="shared" si="1"/>
        <v>590</v>
      </c>
      <c r="K23" s="26"/>
    </row>
    <row r="24" spans="1:11" ht="15.75" thickBot="1">
      <c r="A24" s="30">
        <f>A6</f>
        <v>1</v>
      </c>
      <c r="B24" s="31">
        <f>B6</f>
        <v>1</v>
      </c>
      <c r="C24" s="68" t="s">
        <v>4</v>
      </c>
      <c r="D24" s="69"/>
      <c r="E24" s="32"/>
      <c r="F24" s="33">
        <f>F13+F23</f>
        <v>0</v>
      </c>
      <c r="G24" s="33">
        <f t="shared" ref="G24:J24" si="2">G13+G23</f>
        <v>43.879999999999995</v>
      </c>
      <c r="H24" s="33">
        <f t="shared" si="2"/>
        <v>28.05</v>
      </c>
      <c r="I24" s="33">
        <f t="shared" si="2"/>
        <v>208.20000000000002</v>
      </c>
      <c r="J24" s="33">
        <f t="shared" si="2"/>
        <v>1110</v>
      </c>
      <c r="K24" s="33"/>
    </row>
    <row r="25" spans="1:11" ht="15.75" thickBot="1">
      <c r="A25" s="15">
        <v>1</v>
      </c>
      <c r="B25" s="16">
        <v>2</v>
      </c>
      <c r="C25" s="23" t="s">
        <v>20</v>
      </c>
      <c r="D25" s="5" t="s">
        <v>21</v>
      </c>
      <c r="E25" s="48" t="s">
        <v>49</v>
      </c>
      <c r="F25" s="49" t="s">
        <v>54</v>
      </c>
      <c r="G25" s="50">
        <v>13.04</v>
      </c>
      <c r="H25" s="50">
        <v>10</v>
      </c>
      <c r="I25" s="51">
        <v>22.4</v>
      </c>
      <c r="J25" s="50">
        <v>287</v>
      </c>
      <c r="K25" s="56">
        <v>394</v>
      </c>
    </row>
    <row r="26" spans="1:11" ht="15">
      <c r="A26" s="15"/>
      <c r="B26" s="16"/>
      <c r="C26" s="11"/>
      <c r="D26" s="6"/>
      <c r="E26" s="57" t="s">
        <v>48</v>
      </c>
      <c r="F26" s="58" t="s">
        <v>53</v>
      </c>
      <c r="G26" s="59">
        <v>0.4</v>
      </c>
      <c r="H26" s="59">
        <v>0.04</v>
      </c>
      <c r="I26" s="60">
        <v>1.3</v>
      </c>
      <c r="J26" s="59">
        <v>7</v>
      </c>
      <c r="K26" s="56"/>
    </row>
    <row r="27" spans="1:11" ht="15">
      <c r="A27" s="15"/>
      <c r="B27" s="16"/>
      <c r="C27" s="11"/>
      <c r="D27" s="7" t="s">
        <v>22</v>
      </c>
      <c r="E27" s="48" t="s">
        <v>50</v>
      </c>
      <c r="F27" s="49" t="s">
        <v>40</v>
      </c>
      <c r="G27" s="50">
        <v>0.6</v>
      </c>
      <c r="H27" s="50">
        <v>0</v>
      </c>
      <c r="I27" s="51">
        <v>30.8</v>
      </c>
      <c r="J27" s="50">
        <v>130</v>
      </c>
      <c r="K27" s="56">
        <v>585</v>
      </c>
    </row>
    <row r="28" spans="1:11" ht="15">
      <c r="A28" s="15"/>
      <c r="B28" s="16"/>
      <c r="C28" s="11"/>
      <c r="D28" s="7" t="s">
        <v>23</v>
      </c>
      <c r="E28" s="48" t="s">
        <v>43</v>
      </c>
      <c r="F28" s="49" t="s">
        <v>56</v>
      </c>
      <c r="G28" s="50">
        <v>1.9</v>
      </c>
      <c r="H28" s="50">
        <v>0.34</v>
      </c>
      <c r="I28" s="51">
        <v>13.2</v>
      </c>
      <c r="J28" s="50">
        <v>61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8" t="s">
        <v>51</v>
      </c>
      <c r="F30" s="49" t="s">
        <v>55</v>
      </c>
      <c r="G30" s="50">
        <v>1.1000000000000001</v>
      </c>
      <c r="H30" s="50">
        <v>0.4</v>
      </c>
      <c r="I30" s="51">
        <v>7.7</v>
      </c>
      <c r="J30" s="50">
        <v>38</v>
      </c>
      <c r="K30" s="45"/>
    </row>
    <row r="31" spans="1:11" ht="15">
      <c r="A31" s="15"/>
      <c r="B31" s="16"/>
      <c r="C31" s="11"/>
      <c r="D31" s="6"/>
      <c r="E31" s="52" t="s">
        <v>52</v>
      </c>
      <c r="F31" s="53" t="s">
        <v>57</v>
      </c>
      <c r="G31" s="54">
        <v>4.3</v>
      </c>
      <c r="H31" s="54">
        <v>17.100000000000001</v>
      </c>
      <c r="I31" s="55">
        <v>116</v>
      </c>
      <c r="J31" s="54">
        <v>2</v>
      </c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21.34</v>
      </c>
      <c r="H32" s="20">
        <f>SUM(H25:H31)</f>
        <v>27.880000000000003</v>
      </c>
      <c r="I32" s="20">
        <f>SUM(I25:I31)</f>
        <v>191.4</v>
      </c>
      <c r="J32" s="20">
        <f>SUM(J25:J31)</f>
        <v>525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52" t="s">
        <v>58</v>
      </c>
      <c r="F34" s="53" t="s">
        <v>40</v>
      </c>
      <c r="G34" s="54">
        <v>1.84</v>
      </c>
      <c r="H34" s="54">
        <v>1.84</v>
      </c>
      <c r="I34" s="55">
        <v>9</v>
      </c>
      <c r="J34" s="54">
        <v>60</v>
      </c>
      <c r="K34" s="61">
        <v>132</v>
      </c>
    </row>
    <row r="35" spans="1:11" ht="15">
      <c r="A35" s="15"/>
      <c r="B35" s="16"/>
      <c r="C35" s="11"/>
      <c r="D35" s="7" t="s">
        <v>28</v>
      </c>
      <c r="E35" s="52" t="s">
        <v>49</v>
      </c>
      <c r="F35" s="53" t="s">
        <v>54</v>
      </c>
      <c r="G35" s="54">
        <v>13.04</v>
      </c>
      <c r="H35" s="54">
        <v>10</v>
      </c>
      <c r="I35" s="55">
        <v>22.4</v>
      </c>
      <c r="J35" s="54">
        <v>287</v>
      </c>
      <c r="K35" s="56">
        <v>394</v>
      </c>
    </row>
    <row r="36" spans="1:11" ht="15">
      <c r="A36" s="15"/>
      <c r="B36" s="16"/>
      <c r="C36" s="11"/>
      <c r="D36" s="7" t="s">
        <v>29</v>
      </c>
      <c r="E36" s="52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52" t="s">
        <v>50</v>
      </c>
      <c r="F37" s="53" t="s">
        <v>40</v>
      </c>
      <c r="G37" s="54">
        <v>0.6</v>
      </c>
      <c r="H37" s="54">
        <v>0</v>
      </c>
      <c r="I37" s="55">
        <v>30.8</v>
      </c>
      <c r="J37" s="54">
        <v>130</v>
      </c>
      <c r="K37" s="56">
        <v>585</v>
      </c>
    </row>
    <row r="38" spans="1:11" ht="15">
      <c r="A38" s="15"/>
      <c r="B38" s="16"/>
      <c r="C38" s="11"/>
      <c r="D38" s="7" t="s">
        <v>31</v>
      </c>
      <c r="E38" s="52" t="s">
        <v>51</v>
      </c>
      <c r="F38" s="53" t="s">
        <v>55</v>
      </c>
      <c r="G38" s="54">
        <v>1.1000000000000001</v>
      </c>
      <c r="H38" s="54">
        <v>0.4</v>
      </c>
      <c r="I38" s="55">
        <v>7.7</v>
      </c>
      <c r="J38" s="54">
        <v>38</v>
      </c>
      <c r="K38" s="45"/>
    </row>
    <row r="39" spans="1:11" ht="15">
      <c r="A39" s="15"/>
      <c r="B39" s="16"/>
      <c r="C39" s="11"/>
      <c r="D39" s="7" t="s">
        <v>32</v>
      </c>
      <c r="E39" s="52" t="s">
        <v>43</v>
      </c>
      <c r="F39" s="53" t="s">
        <v>59</v>
      </c>
      <c r="G39" s="54">
        <v>1.5</v>
      </c>
      <c r="H39" s="54">
        <v>0.27</v>
      </c>
      <c r="I39" s="55">
        <v>10.4</v>
      </c>
      <c r="J39" s="54">
        <v>48</v>
      </c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3">SUM(G33:G41)</f>
        <v>18.079999999999998</v>
      </c>
      <c r="H42" s="20">
        <f t="shared" ref="H42" si="4">SUM(H33:H41)</f>
        <v>12.51</v>
      </c>
      <c r="I42" s="20">
        <f t="shared" ref="I42" si="5">SUM(I33:I41)</f>
        <v>80.300000000000011</v>
      </c>
      <c r="J42" s="20">
        <f t="shared" ref="J42" si="6">SUM(J33:J41)</f>
        <v>563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8" t="s">
        <v>4</v>
      </c>
      <c r="D43" s="69"/>
      <c r="E43" s="32"/>
      <c r="F43" s="33">
        <f>F32+F42</f>
        <v>0</v>
      </c>
      <c r="G43" s="33">
        <f t="shared" ref="G43" si="7">G32+G42</f>
        <v>39.42</v>
      </c>
      <c r="H43" s="33">
        <f t="shared" ref="H43" si="8">H32+H42</f>
        <v>40.39</v>
      </c>
      <c r="I43" s="33">
        <f t="shared" ref="I43" si="9">I32+I42</f>
        <v>271.70000000000005</v>
      </c>
      <c r="J43" s="33">
        <f t="shared" ref="J43" si="10">J32+J42</f>
        <v>1088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57" t="s">
        <v>48</v>
      </c>
      <c r="F44" s="58" t="s">
        <v>53</v>
      </c>
      <c r="G44" s="59">
        <v>1.2</v>
      </c>
      <c r="H44" s="59">
        <v>4.0999999999999996</v>
      </c>
      <c r="I44" s="60">
        <v>7.5</v>
      </c>
      <c r="J44" s="59">
        <v>7</v>
      </c>
      <c r="K44" s="42"/>
    </row>
    <row r="45" spans="1:11" ht="15">
      <c r="A45" s="24"/>
      <c r="B45" s="16"/>
      <c r="C45" s="11"/>
      <c r="D45" s="6"/>
      <c r="E45" s="48" t="s">
        <v>60</v>
      </c>
      <c r="F45" s="49" t="s">
        <v>65</v>
      </c>
      <c r="G45" s="50">
        <v>7.4</v>
      </c>
      <c r="H45" s="50">
        <v>9.1</v>
      </c>
      <c r="I45" s="51">
        <v>9.9</v>
      </c>
      <c r="J45" s="50">
        <v>152</v>
      </c>
      <c r="K45" s="56">
        <v>422</v>
      </c>
    </row>
    <row r="46" spans="1:11" ht="15">
      <c r="A46" s="24"/>
      <c r="B46" s="16"/>
      <c r="C46" s="11"/>
      <c r="D46" s="7" t="s">
        <v>22</v>
      </c>
      <c r="E46" s="48" t="s">
        <v>62</v>
      </c>
      <c r="F46" s="49" t="s">
        <v>40</v>
      </c>
      <c r="G46" s="50">
        <v>0.2</v>
      </c>
      <c r="H46" s="50">
        <v>0.1</v>
      </c>
      <c r="I46" s="51">
        <v>15</v>
      </c>
      <c r="J46" s="50">
        <v>61</v>
      </c>
      <c r="K46" s="56">
        <v>627</v>
      </c>
    </row>
    <row r="47" spans="1:11" ht="15">
      <c r="A47" s="24"/>
      <c r="B47" s="16"/>
      <c r="C47" s="11"/>
      <c r="D47" s="7" t="s">
        <v>23</v>
      </c>
      <c r="E47" s="52" t="s">
        <v>43</v>
      </c>
      <c r="F47" s="53" t="s">
        <v>67</v>
      </c>
      <c r="G47" s="54">
        <v>1.9</v>
      </c>
      <c r="H47" s="54">
        <v>0.35</v>
      </c>
      <c r="I47" s="55">
        <v>13.34</v>
      </c>
      <c r="J47" s="54">
        <v>62</v>
      </c>
      <c r="K47" s="45"/>
    </row>
    <row r="48" spans="1:11" ht="15">
      <c r="A48" s="24"/>
      <c r="B48" s="16"/>
      <c r="C48" s="11"/>
      <c r="D48" s="7" t="s">
        <v>24</v>
      </c>
      <c r="E48" s="48" t="s">
        <v>63</v>
      </c>
      <c r="F48" s="49" t="s">
        <v>66</v>
      </c>
      <c r="G48" s="50">
        <v>0.5</v>
      </c>
      <c r="H48" s="50">
        <v>0</v>
      </c>
      <c r="I48" s="55">
        <v>13.6</v>
      </c>
      <c r="J48" s="50">
        <v>55</v>
      </c>
      <c r="K48" s="45"/>
    </row>
    <row r="49" spans="1:11" ht="15">
      <c r="A49" s="24"/>
      <c r="B49" s="16"/>
      <c r="C49" s="11"/>
      <c r="D49" s="6"/>
      <c r="E49" s="48" t="s">
        <v>61</v>
      </c>
      <c r="F49" s="49" t="s">
        <v>38</v>
      </c>
      <c r="G49" s="50">
        <v>8.6</v>
      </c>
      <c r="H49" s="50">
        <v>7</v>
      </c>
      <c r="I49" s="51">
        <v>42</v>
      </c>
      <c r="J49" s="50">
        <v>267</v>
      </c>
      <c r="K49" s="56">
        <v>463</v>
      </c>
    </row>
    <row r="50" spans="1:11" ht="15">
      <c r="A50" s="24"/>
      <c r="B50" s="16"/>
      <c r="C50" s="11"/>
      <c r="D50" s="6"/>
      <c r="E50" s="52" t="s">
        <v>64</v>
      </c>
      <c r="F50" s="53" t="s">
        <v>68</v>
      </c>
      <c r="G50" s="54">
        <v>0.5</v>
      </c>
      <c r="H50" s="54">
        <v>0.4</v>
      </c>
      <c r="I50" s="55">
        <v>10</v>
      </c>
      <c r="J50" s="54">
        <v>62</v>
      </c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20.299999999999997</v>
      </c>
      <c r="H51" s="20">
        <f t="shared" ref="H51" si="12">SUM(H44:H50)</f>
        <v>21.049999999999997</v>
      </c>
      <c r="I51" s="20">
        <f t="shared" ref="I51" si="13">SUM(I44:I50)</f>
        <v>111.34</v>
      </c>
      <c r="J51" s="20">
        <f t="shared" ref="J51" si="14">SUM(J44:J50)</f>
        <v>666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49"/>
      <c r="G52" s="50"/>
      <c r="H52" s="50"/>
      <c r="I52" s="51"/>
      <c r="J52" s="50"/>
      <c r="K52" s="56"/>
    </row>
    <row r="53" spans="1:11" ht="15">
      <c r="A53" s="24"/>
      <c r="B53" s="16"/>
      <c r="C53" s="11"/>
      <c r="D53" s="7" t="s">
        <v>27</v>
      </c>
      <c r="E53" s="43" t="s">
        <v>69</v>
      </c>
      <c r="F53" s="44" t="s">
        <v>40</v>
      </c>
      <c r="G53" s="54">
        <v>4.5999999999999996</v>
      </c>
      <c r="H53" s="54">
        <v>2.5</v>
      </c>
      <c r="I53" s="55">
        <v>15.4</v>
      </c>
      <c r="J53" s="54">
        <v>104</v>
      </c>
      <c r="K53" s="61">
        <v>138</v>
      </c>
    </row>
    <row r="54" spans="1:11" ht="15">
      <c r="A54" s="24"/>
      <c r="B54" s="16"/>
      <c r="C54" s="11"/>
      <c r="D54" s="7" t="s">
        <v>28</v>
      </c>
      <c r="E54" s="43" t="s">
        <v>60</v>
      </c>
      <c r="F54" s="44" t="s">
        <v>65</v>
      </c>
      <c r="G54" s="54">
        <v>7.4</v>
      </c>
      <c r="H54" s="54">
        <v>9.1</v>
      </c>
      <c r="I54" s="55">
        <v>9.9</v>
      </c>
      <c r="J54" s="54">
        <v>152</v>
      </c>
      <c r="K54" s="61">
        <v>422</v>
      </c>
    </row>
    <row r="55" spans="1:11" ht="15">
      <c r="A55" s="24"/>
      <c r="B55" s="16"/>
      <c r="C55" s="11"/>
      <c r="D55" s="7" t="s">
        <v>29</v>
      </c>
      <c r="E55" s="43" t="s">
        <v>61</v>
      </c>
      <c r="F55" s="44" t="s">
        <v>38</v>
      </c>
      <c r="G55" s="54">
        <v>8.6</v>
      </c>
      <c r="H55" s="54">
        <v>7</v>
      </c>
      <c r="I55" s="55">
        <v>42</v>
      </c>
      <c r="J55" s="54">
        <v>267</v>
      </c>
      <c r="K55" s="61">
        <v>463</v>
      </c>
    </row>
    <row r="56" spans="1:11" ht="15">
      <c r="A56" s="24"/>
      <c r="B56" s="16"/>
      <c r="C56" s="11"/>
      <c r="D56" s="7" t="s">
        <v>30</v>
      </c>
      <c r="E56" s="43" t="s">
        <v>62</v>
      </c>
      <c r="F56" s="44" t="s">
        <v>40</v>
      </c>
      <c r="G56" s="54">
        <v>0.2</v>
      </c>
      <c r="H56" s="54">
        <v>0.1</v>
      </c>
      <c r="I56" s="55">
        <v>15</v>
      </c>
      <c r="J56" s="54">
        <v>61</v>
      </c>
      <c r="K56" s="61">
        <v>627</v>
      </c>
    </row>
    <row r="57" spans="1:11" ht="15">
      <c r="A57" s="24"/>
      <c r="B57" s="16"/>
      <c r="C57" s="11"/>
      <c r="D57" s="7" t="s">
        <v>31</v>
      </c>
      <c r="E57" s="43" t="s">
        <v>51</v>
      </c>
      <c r="F57" s="44" t="s">
        <v>71</v>
      </c>
      <c r="G57" s="62">
        <v>2.25</v>
      </c>
      <c r="H57" s="62">
        <v>0.75</v>
      </c>
      <c r="I57" s="63">
        <v>15.5</v>
      </c>
      <c r="J57" s="62">
        <v>75</v>
      </c>
      <c r="K57" s="45"/>
    </row>
    <row r="58" spans="1:11" ht="15">
      <c r="A58" s="24"/>
      <c r="B58" s="16"/>
      <c r="C58" s="11"/>
      <c r="D58" s="7" t="s">
        <v>32</v>
      </c>
      <c r="E58" s="43" t="s">
        <v>43</v>
      </c>
      <c r="F58" s="44" t="s">
        <v>70</v>
      </c>
      <c r="G58" s="54">
        <v>2.7</v>
      </c>
      <c r="H58" s="54">
        <v>0.5</v>
      </c>
      <c r="I58" s="55">
        <v>19.2</v>
      </c>
      <c r="J58" s="54">
        <v>90</v>
      </c>
      <c r="K58" s="45"/>
    </row>
    <row r="59" spans="1:11" ht="15">
      <c r="A59" s="24"/>
      <c r="B59" s="16"/>
      <c r="C59" s="11"/>
      <c r="D59" s="6"/>
      <c r="E59" s="43" t="s">
        <v>63</v>
      </c>
      <c r="F59" s="44" t="s">
        <v>66</v>
      </c>
      <c r="G59" s="54">
        <v>0.5</v>
      </c>
      <c r="H59" s="54">
        <v>0</v>
      </c>
      <c r="I59" s="55">
        <v>13.6</v>
      </c>
      <c r="J59" s="54">
        <v>55</v>
      </c>
      <c r="K59" s="45"/>
    </row>
    <row r="60" spans="1:11" ht="15">
      <c r="A60" s="24"/>
      <c r="B60" s="16"/>
      <c r="C60" s="11"/>
      <c r="D60" s="6"/>
      <c r="E60" s="43"/>
      <c r="F60" s="44"/>
      <c r="G60" s="54"/>
      <c r="H60" s="54"/>
      <c r="I60" s="55"/>
      <c r="J60" s="5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5">SUM(G52:G60)</f>
        <v>26.25</v>
      </c>
      <c r="H61" s="20">
        <f t="shared" ref="H61" si="16">SUM(H52:H60)</f>
        <v>19.950000000000003</v>
      </c>
      <c r="I61" s="20">
        <f t="shared" ref="I61" si="17">SUM(I52:I60)</f>
        <v>130.6</v>
      </c>
      <c r="J61" s="20">
        <f t="shared" ref="J61" si="18">SUM(J52:J60)</f>
        <v>804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8" t="s">
        <v>4</v>
      </c>
      <c r="D62" s="69"/>
      <c r="E62" s="32"/>
      <c r="F62" s="33">
        <f>F51+F61</f>
        <v>0</v>
      </c>
      <c r="G62" s="33">
        <f t="shared" ref="G62" si="19">G51+G61</f>
        <v>46.55</v>
      </c>
      <c r="H62" s="33">
        <f t="shared" ref="H62" si="20">H51+H61</f>
        <v>41</v>
      </c>
      <c r="I62" s="33">
        <f t="shared" ref="I62" si="21">I51+I61</f>
        <v>241.94</v>
      </c>
      <c r="J62" s="33">
        <f t="shared" ref="J62" si="22">J51+J61</f>
        <v>1470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5" t="s">
        <v>21</v>
      </c>
      <c r="E63" s="43" t="s">
        <v>72</v>
      </c>
      <c r="F63" s="49" t="s">
        <v>74</v>
      </c>
      <c r="G63" s="50">
        <v>10.6</v>
      </c>
      <c r="H63" s="50">
        <v>13.4</v>
      </c>
      <c r="I63" s="51">
        <v>17.600000000000001</v>
      </c>
      <c r="J63" s="50">
        <v>332</v>
      </c>
      <c r="K63" s="56" t="s">
        <v>76</v>
      </c>
    </row>
    <row r="64" spans="1:11" ht="15">
      <c r="A64" s="24"/>
      <c r="B64" s="16"/>
      <c r="C64" s="11"/>
      <c r="D64" s="6"/>
      <c r="E64" s="40" t="s">
        <v>48</v>
      </c>
      <c r="F64" s="58" t="s">
        <v>53</v>
      </c>
      <c r="G64" s="59">
        <v>1.2</v>
      </c>
      <c r="H64" s="59">
        <v>4.0999999999999996</v>
      </c>
      <c r="I64" s="60">
        <v>7.5</v>
      </c>
      <c r="J64" s="59">
        <v>7</v>
      </c>
      <c r="K64" s="56"/>
    </row>
    <row r="65" spans="1:11" ht="15">
      <c r="A65" s="24"/>
      <c r="B65" s="16"/>
      <c r="C65" s="11"/>
      <c r="D65" s="7" t="s">
        <v>22</v>
      </c>
      <c r="E65" s="43" t="s">
        <v>73</v>
      </c>
      <c r="F65" s="49" t="s">
        <v>40</v>
      </c>
      <c r="G65" s="50">
        <v>5.31</v>
      </c>
      <c r="H65" s="50">
        <v>6.1</v>
      </c>
      <c r="I65" s="51">
        <v>8.9</v>
      </c>
      <c r="J65" s="50">
        <v>180</v>
      </c>
      <c r="K65" s="45"/>
    </row>
    <row r="66" spans="1:11" ht="15">
      <c r="A66" s="24"/>
      <c r="B66" s="16"/>
      <c r="C66" s="11"/>
      <c r="D66" s="7" t="s">
        <v>23</v>
      </c>
      <c r="E66" s="43" t="s">
        <v>43</v>
      </c>
      <c r="F66" s="49" t="s">
        <v>75</v>
      </c>
      <c r="G66" s="50">
        <v>2</v>
      </c>
      <c r="H66" s="50">
        <v>0.36</v>
      </c>
      <c r="I66" s="51">
        <v>13.8</v>
      </c>
      <c r="J66" s="50">
        <v>65</v>
      </c>
      <c r="K66" s="45"/>
    </row>
    <row r="67" spans="1:11" ht="15.75" thickBot="1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0"/>
      <c r="F68" s="58"/>
      <c r="G68" s="59"/>
      <c r="H68" s="59"/>
      <c r="I68" s="60"/>
      <c r="J68" s="59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19.11</v>
      </c>
      <c r="H70" s="20">
        <f t="shared" ref="H70" si="24">SUM(H63:H69)</f>
        <v>23.96</v>
      </c>
      <c r="I70" s="20">
        <f t="shared" ref="I70" si="25">SUM(I63:I69)</f>
        <v>47.8</v>
      </c>
      <c r="J70" s="20">
        <f t="shared" ref="J70" si="26">SUM(J63:J69)</f>
        <v>584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64" t="s">
        <v>77</v>
      </c>
      <c r="F72" s="65" t="s">
        <v>40</v>
      </c>
      <c r="G72" s="66">
        <v>2.2999999999999998</v>
      </c>
      <c r="H72" s="66">
        <v>2.2000000000000002</v>
      </c>
      <c r="I72" s="67">
        <v>11.6</v>
      </c>
      <c r="J72" s="66">
        <v>68</v>
      </c>
      <c r="K72" s="45">
        <v>112</v>
      </c>
    </row>
    <row r="73" spans="1:11" ht="15">
      <c r="A73" s="24"/>
      <c r="B73" s="16"/>
      <c r="C73" s="11"/>
      <c r="D73" s="7" t="s">
        <v>28</v>
      </c>
      <c r="E73" s="52" t="s">
        <v>72</v>
      </c>
      <c r="F73" s="53" t="s">
        <v>74</v>
      </c>
      <c r="G73" s="54">
        <v>10.6</v>
      </c>
      <c r="H73" s="54">
        <v>13.4</v>
      </c>
      <c r="I73" s="55">
        <v>17.600000000000001</v>
      </c>
      <c r="J73" s="54">
        <v>332</v>
      </c>
      <c r="K73" s="56" t="s">
        <v>76</v>
      </c>
    </row>
    <row r="74" spans="1:11" ht="15">
      <c r="A74" s="24"/>
      <c r="B74" s="16"/>
      <c r="C74" s="11"/>
      <c r="D74" s="7" t="s">
        <v>29</v>
      </c>
      <c r="E74" s="52"/>
      <c r="F74" s="53"/>
      <c r="G74" s="54"/>
      <c r="H74" s="54"/>
      <c r="I74" s="55"/>
      <c r="J74" s="54"/>
      <c r="K74" s="45"/>
    </row>
    <row r="75" spans="1:11" ht="15">
      <c r="A75" s="24"/>
      <c r="B75" s="16"/>
      <c r="C75" s="11"/>
      <c r="D75" s="7" t="s">
        <v>30</v>
      </c>
      <c r="E75" s="52" t="s">
        <v>73</v>
      </c>
      <c r="F75" s="53" t="s">
        <v>79</v>
      </c>
      <c r="G75" s="54">
        <v>5.31</v>
      </c>
      <c r="H75" s="54">
        <v>6.1</v>
      </c>
      <c r="I75" s="55">
        <v>8.9</v>
      </c>
      <c r="J75" s="54">
        <v>180</v>
      </c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52" t="s">
        <v>43</v>
      </c>
      <c r="F77" s="53" t="s">
        <v>78</v>
      </c>
      <c r="G77" s="54">
        <v>1.3</v>
      </c>
      <c r="H77" s="54">
        <v>0.24</v>
      </c>
      <c r="I77" s="55">
        <v>9.1999999999999993</v>
      </c>
      <c r="J77" s="54">
        <v>42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7">SUM(G71:G79)</f>
        <v>19.509999999999998</v>
      </c>
      <c r="H80" s="20">
        <f t="shared" ref="H80" si="28">SUM(H71:H79)</f>
        <v>21.94</v>
      </c>
      <c r="I80" s="20">
        <f t="shared" ref="I80" si="29">SUM(I71:I79)</f>
        <v>47.3</v>
      </c>
      <c r="J80" s="20">
        <f t="shared" ref="J80" si="30">SUM(J71:J79)</f>
        <v>622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8" t="s">
        <v>4</v>
      </c>
      <c r="D81" s="69"/>
      <c r="E81" s="32"/>
      <c r="F81" s="33">
        <f>F70+F80</f>
        <v>0</v>
      </c>
      <c r="G81" s="33">
        <f t="shared" ref="G81" si="31">G70+G80</f>
        <v>38.619999999999997</v>
      </c>
      <c r="H81" s="33">
        <f t="shared" ref="H81" si="32">H70+H80</f>
        <v>45.900000000000006</v>
      </c>
      <c r="I81" s="33">
        <f t="shared" ref="I81" si="33">I70+I80</f>
        <v>95.1</v>
      </c>
      <c r="J81" s="33">
        <f t="shared" ref="J81" si="34">J70+J80</f>
        <v>1206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8" t="s">
        <v>81</v>
      </c>
      <c r="F82" s="49" t="s">
        <v>82</v>
      </c>
      <c r="G82" s="50">
        <v>15.3</v>
      </c>
      <c r="H82" s="50">
        <v>11.52</v>
      </c>
      <c r="I82" s="51">
        <v>0</v>
      </c>
      <c r="J82" s="50">
        <v>219</v>
      </c>
      <c r="K82" s="56">
        <v>261</v>
      </c>
    </row>
    <row r="83" spans="1:11" ht="15">
      <c r="A83" s="24"/>
      <c r="B83" s="16"/>
      <c r="C83" s="11"/>
      <c r="D83" s="6"/>
      <c r="E83" s="48" t="s">
        <v>83</v>
      </c>
      <c r="F83" s="49" t="s">
        <v>38</v>
      </c>
      <c r="G83" s="50">
        <v>5.3</v>
      </c>
      <c r="H83" s="50">
        <v>5</v>
      </c>
      <c r="I83" s="51">
        <v>31</v>
      </c>
      <c r="J83" s="50">
        <v>192</v>
      </c>
      <c r="K83" s="56">
        <v>255</v>
      </c>
    </row>
    <row r="84" spans="1:11" ht="15">
      <c r="A84" s="24"/>
      <c r="B84" s="16"/>
      <c r="C84" s="11"/>
      <c r="D84" s="7" t="s">
        <v>22</v>
      </c>
      <c r="E84" s="48" t="s">
        <v>84</v>
      </c>
      <c r="F84" s="49" t="s">
        <v>86</v>
      </c>
      <c r="G84" s="50">
        <v>0.6</v>
      </c>
      <c r="H84" s="50">
        <v>0</v>
      </c>
      <c r="I84" s="51">
        <v>30.8</v>
      </c>
      <c r="J84" s="50">
        <v>130</v>
      </c>
      <c r="K84" s="56">
        <v>585</v>
      </c>
    </row>
    <row r="85" spans="1:11" ht="15">
      <c r="A85" s="24"/>
      <c r="B85" s="16"/>
      <c r="C85" s="11"/>
      <c r="D85" s="7" t="s">
        <v>23</v>
      </c>
      <c r="E85" s="48" t="s">
        <v>43</v>
      </c>
      <c r="F85" s="49" t="s">
        <v>71</v>
      </c>
      <c r="G85" s="50">
        <v>2</v>
      </c>
      <c r="H85" s="50">
        <v>0.37</v>
      </c>
      <c r="I85" s="51">
        <v>14.3</v>
      </c>
      <c r="J85" s="50">
        <v>67</v>
      </c>
      <c r="K85" s="45"/>
    </row>
    <row r="86" spans="1:11" ht="15">
      <c r="A86" s="24"/>
      <c r="B86" s="16"/>
      <c r="C86" s="11"/>
      <c r="D86" s="7" t="s">
        <v>24</v>
      </c>
      <c r="E86" s="48"/>
      <c r="F86" s="49"/>
      <c r="G86" s="50"/>
      <c r="H86" s="50"/>
      <c r="I86" s="51"/>
      <c r="J86" s="50"/>
      <c r="K86" s="45"/>
    </row>
    <row r="87" spans="1:11" ht="15.75" thickBot="1">
      <c r="A87" s="24"/>
      <c r="B87" s="16"/>
      <c r="C87" s="11"/>
      <c r="D87" s="6"/>
      <c r="E87" s="52" t="s">
        <v>51</v>
      </c>
      <c r="F87" s="53" t="s">
        <v>85</v>
      </c>
      <c r="G87" s="54">
        <v>1.5</v>
      </c>
      <c r="H87" s="54">
        <v>0.5</v>
      </c>
      <c r="I87" s="55">
        <v>10.3</v>
      </c>
      <c r="J87" s="54">
        <v>50</v>
      </c>
      <c r="K87" s="45"/>
    </row>
    <row r="88" spans="1:11" ht="15">
      <c r="A88" s="24"/>
      <c r="B88" s="16"/>
      <c r="C88" s="11"/>
      <c r="D88" s="6"/>
      <c r="E88" s="57" t="s">
        <v>80</v>
      </c>
      <c r="F88" s="58" t="s">
        <v>53</v>
      </c>
      <c r="G88" s="59">
        <v>1.2</v>
      </c>
      <c r="H88" s="59">
        <v>4.0999999999999996</v>
      </c>
      <c r="I88" s="60">
        <v>7.5</v>
      </c>
      <c r="J88" s="59">
        <v>7</v>
      </c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25.900000000000002</v>
      </c>
      <c r="H89" s="20">
        <f t="shared" ref="H89" si="36">SUM(H82:H88)</f>
        <v>21.490000000000002</v>
      </c>
      <c r="I89" s="20">
        <f t="shared" ref="I89" si="37">SUM(I82:I88)</f>
        <v>93.899999999999991</v>
      </c>
      <c r="J89" s="20">
        <f t="shared" ref="J89" si="38">SUM(J82:J88)</f>
        <v>665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54"/>
      <c r="H90" s="54"/>
      <c r="I90" s="55"/>
      <c r="J90" s="54"/>
      <c r="K90" s="61"/>
    </row>
    <row r="91" spans="1:11" ht="15">
      <c r="A91" s="24"/>
      <c r="B91" s="16"/>
      <c r="C91" s="11"/>
      <c r="D91" s="7" t="s">
        <v>27</v>
      </c>
      <c r="E91" s="43" t="s">
        <v>87</v>
      </c>
      <c r="F91" s="44" t="s">
        <v>79</v>
      </c>
      <c r="G91" s="54">
        <v>2</v>
      </c>
      <c r="H91" s="54">
        <v>2</v>
      </c>
      <c r="I91" s="55">
        <v>13.4</v>
      </c>
      <c r="J91" s="54">
        <v>82</v>
      </c>
      <c r="K91" s="61">
        <v>129</v>
      </c>
    </row>
    <row r="92" spans="1:11" ht="15">
      <c r="A92" s="24"/>
      <c r="B92" s="16"/>
      <c r="C92" s="11"/>
      <c r="D92" s="7" t="s">
        <v>28</v>
      </c>
      <c r="E92" s="43" t="s">
        <v>81</v>
      </c>
      <c r="F92" s="44" t="s">
        <v>91</v>
      </c>
      <c r="G92" s="54">
        <v>15.3</v>
      </c>
      <c r="H92" s="54">
        <v>11.52</v>
      </c>
      <c r="I92" s="55">
        <v>0</v>
      </c>
      <c r="J92" s="54">
        <v>219</v>
      </c>
      <c r="K92" s="61">
        <v>261</v>
      </c>
    </row>
    <row r="93" spans="1:11" ht="15">
      <c r="A93" s="24"/>
      <c r="B93" s="16"/>
      <c r="C93" s="11"/>
      <c r="D93" s="7" t="s">
        <v>29</v>
      </c>
      <c r="E93" s="43" t="s">
        <v>83</v>
      </c>
      <c r="F93" s="44" t="s">
        <v>90</v>
      </c>
      <c r="G93" s="54">
        <v>5.3</v>
      </c>
      <c r="H93" s="54">
        <v>5</v>
      </c>
      <c r="I93" s="55">
        <v>31</v>
      </c>
      <c r="J93" s="54">
        <v>192</v>
      </c>
      <c r="K93" s="61">
        <v>255</v>
      </c>
    </row>
    <row r="94" spans="1:11" ht="15">
      <c r="A94" s="24"/>
      <c r="B94" s="16"/>
      <c r="C94" s="11"/>
      <c r="D94" s="7" t="s">
        <v>30</v>
      </c>
      <c r="E94" s="43" t="s">
        <v>84</v>
      </c>
      <c r="F94" s="44" t="s">
        <v>79</v>
      </c>
      <c r="G94" s="54">
        <v>0.6</v>
      </c>
      <c r="H94" s="54">
        <v>0</v>
      </c>
      <c r="I94" s="55">
        <v>30.8</v>
      </c>
      <c r="J94" s="54">
        <v>130</v>
      </c>
      <c r="K94" s="61">
        <v>585</v>
      </c>
    </row>
    <row r="95" spans="1:11" ht="15">
      <c r="A95" s="24"/>
      <c r="B95" s="16"/>
      <c r="C95" s="11"/>
      <c r="D95" s="7" t="s">
        <v>31</v>
      </c>
      <c r="E95" s="43" t="s">
        <v>51</v>
      </c>
      <c r="F95" s="44" t="s">
        <v>89</v>
      </c>
      <c r="G95" s="54">
        <v>1.5</v>
      </c>
      <c r="H95" s="54">
        <v>0.5</v>
      </c>
      <c r="I95" s="55">
        <v>10.3</v>
      </c>
      <c r="J95" s="54">
        <v>50</v>
      </c>
      <c r="K95" s="45"/>
    </row>
    <row r="96" spans="1:11" ht="15">
      <c r="A96" s="24"/>
      <c r="B96" s="16"/>
      <c r="C96" s="11"/>
      <c r="D96" s="7" t="s">
        <v>32</v>
      </c>
      <c r="E96" s="43" t="s">
        <v>43</v>
      </c>
      <c r="F96" s="44" t="s">
        <v>88</v>
      </c>
      <c r="G96" s="54">
        <v>2.7</v>
      </c>
      <c r="H96" s="54">
        <v>0.5</v>
      </c>
      <c r="I96" s="55">
        <v>19.2</v>
      </c>
      <c r="J96" s="54">
        <v>90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9">SUM(G90:G98)</f>
        <v>27.400000000000002</v>
      </c>
      <c r="H99" s="20">
        <f t="shared" ref="H99" si="40">SUM(H90:H98)</f>
        <v>19.52</v>
      </c>
      <c r="I99" s="20">
        <f t="shared" ref="I99" si="41">SUM(I90:I98)</f>
        <v>104.7</v>
      </c>
      <c r="J99" s="20">
        <f t="shared" ref="J99" si="42">SUM(J90:J98)</f>
        <v>763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8" t="s">
        <v>4</v>
      </c>
      <c r="D100" s="69"/>
      <c r="E100" s="32"/>
      <c r="F100" s="33">
        <f>F89+F99</f>
        <v>0</v>
      </c>
      <c r="G100" s="33">
        <f t="shared" ref="G100" si="43">G89+G99</f>
        <v>53.300000000000004</v>
      </c>
      <c r="H100" s="33">
        <f t="shared" ref="H100" si="44">H89+H99</f>
        <v>41.010000000000005</v>
      </c>
      <c r="I100" s="33">
        <f t="shared" ref="I100" si="45">I89+I99</f>
        <v>198.6</v>
      </c>
      <c r="J100" s="33">
        <f t="shared" ref="J100" si="46">J89+J99</f>
        <v>1428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94</v>
      </c>
      <c r="F101" s="44" t="s">
        <v>36</v>
      </c>
      <c r="G101" s="50">
        <v>19.2</v>
      </c>
      <c r="H101" s="50">
        <v>12.5</v>
      </c>
      <c r="I101" s="51">
        <v>0</v>
      </c>
      <c r="J101" s="50">
        <v>172</v>
      </c>
      <c r="K101" s="56">
        <v>294</v>
      </c>
    </row>
    <row r="102" spans="1:11" ht="15">
      <c r="A102" s="24"/>
      <c r="B102" s="16"/>
      <c r="C102" s="11"/>
      <c r="D102" s="6"/>
      <c r="E102" s="43" t="s">
        <v>95</v>
      </c>
      <c r="F102" s="44" t="s">
        <v>38</v>
      </c>
      <c r="G102" s="50">
        <v>3.7</v>
      </c>
      <c r="H102" s="50">
        <v>5.8</v>
      </c>
      <c r="I102" s="51">
        <v>34.5</v>
      </c>
      <c r="J102" s="50">
        <v>208</v>
      </c>
      <c r="K102" s="56" t="s">
        <v>76</v>
      </c>
    </row>
    <row r="103" spans="1:11" ht="15">
      <c r="A103" s="24"/>
      <c r="B103" s="16"/>
      <c r="C103" s="11"/>
      <c r="D103" s="7" t="s">
        <v>22</v>
      </c>
      <c r="E103" s="43" t="s">
        <v>96</v>
      </c>
      <c r="F103" s="44" t="s">
        <v>40</v>
      </c>
      <c r="G103" s="50">
        <v>0</v>
      </c>
      <c r="H103" s="50">
        <v>0</v>
      </c>
      <c r="I103" s="51">
        <v>26.8</v>
      </c>
      <c r="J103" s="50">
        <v>106</v>
      </c>
      <c r="K103" s="56">
        <v>591</v>
      </c>
    </row>
    <row r="104" spans="1:11" ht="15">
      <c r="A104" s="24"/>
      <c r="B104" s="16"/>
      <c r="C104" s="11"/>
      <c r="D104" s="7" t="s">
        <v>23</v>
      </c>
      <c r="E104" s="43" t="s">
        <v>43</v>
      </c>
      <c r="F104" s="44" t="s">
        <v>97</v>
      </c>
      <c r="G104" s="50">
        <v>2.4</v>
      </c>
      <c r="H104" s="50">
        <v>0.45</v>
      </c>
      <c r="I104" s="51">
        <v>17.16</v>
      </c>
      <c r="J104" s="50">
        <v>80</v>
      </c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50"/>
      <c r="H105" s="50"/>
      <c r="I105" s="51"/>
      <c r="J105" s="50"/>
      <c r="K105" s="45"/>
    </row>
    <row r="106" spans="1:11" ht="15.75" thickBot="1">
      <c r="A106" s="24"/>
      <c r="B106" s="16"/>
      <c r="C106" s="11"/>
      <c r="D106" s="6"/>
      <c r="E106" s="43" t="s">
        <v>41</v>
      </c>
      <c r="F106" s="44" t="s">
        <v>42</v>
      </c>
      <c r="G106" s="54">
        <v>0.5</v>
      </c>
      <c r="H106" s="54">
        <v>0.4</v>
      </c>
      <c r="I106" s="55">
        <v>10</v>
      </c>
      <c r="J106" s="54">
        <v>62</v>
      </c>
      <c r="K106" s="45"/>
    </row>
    <row r="107" spans="1:11" ht="15">
      <c r="A107" s="24"/>
      <c r="B107" s="16"/>
      <c r="C107" s="11"/>
      <c r="D107" s="6"/>
      <c r="E107" s="40" t="s">
        <v>48</v>
      </c>
      <c r="F107" s="41" t="s">
        <v>53</v>
      </c>
      <c r="G107" s="59">
        <v>1.2</v>
      </c>
      <c r="H107" s="59">
        <v>4.0999999999999996</v>
      </c>
      <c r="I107" s="60">
        <v>7.5</v>
      </c>
      <c r="J107" s="59">
        <v>7</v>
      </c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26.999999999999996</v>
      </c>
      <c r="H108" s="20">
        <f>SUM(H101:H107)</f>
        <v>23.25</v>
      </c>
      <c r="I108" s="20">
        <f>SUM(I101:I107)</f>
        <v>95.96</v>
      </c>
      <c r="J108" s="20">
        <f>SUM(J101:J107)</f>
        <v>635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52" t="s">
        <v>98</v>
      </c>
      <c r="F110" s="53" t="s">
        <v>40</v>
      </c>
      <c r="G110" s="54">
        <v>3.1</v>
      </c>
      <c r="H110" s="54">
        <v>2.5</v>
      </c>
      <c r="I110" s="55">
        <v>20.8</v>
      </c>
      <c r="J110" s="54">
        <v>121</v>
      </c>
      <c r="K110" s="61">
        <v>139</v>
      </c>
    </row>
    <row r="111" spans="1:11" ht="15">
      <c r="A111" s="24"/>
      <c r="B111" s="16"/>
      <c r="C111" s="11"/>
      <c r="D111" s="7" t="s">
        <v>28</v>
      </c>
      <c r="E111" s="52" t="s">
        <v>94</v>
      </c>
      <c r="F111" s="53" t="s">
        <v>36</v>
      </c>
      <c r="G111" s="54">
        <v>19.2</v>
      </c>
      <c r="H111" s="54">
        <v>12.5</v>
      </c>
      <c r="I111" s="55">
        <v>0</v>
      </c>
      <c r="J111" s="54">
        <v>172</v>
      </c>
      <c r="K111" s="61">
        <v>294</v>
      </c>
    </row>
    <row r="112" spans="1:11" ht="15">
      <c r="A112" s="24"/>
      <c r="B112" s="16"/>
      <c r="C112" s="11"/>
      <c r="D112" s="7" t="s">
        <v>29</v>
      </c>
      <c r="E112" s="43" t="s">
        <v>95</v>
      </c>
      <c r="F112" s="44" t="s">
        <v>99</v>
      </c>
      <c r="G112" s="54">
        <v>4.2</v>
      </c>
      <c r="H112" s="54">
        <v>6.6</v>
      </c>
      <c r="I112" s="55">
        <v>39.1</v>
      </c>
      <c r="J112" s="54">
        <v>236</v>
      </c>
      <c r="K112" s="61" t="s">
        <v>76</v>
      </c>
    </row>
    <row r="113" spans="1:11" ht="15">
      <c r="A113" s="24"/>
      <c r="B113" s="16"/>
      <c r="C113" s="11"/>
      <c r="D113" s="7" t="s">
        <v>30</v>
      </c>
      <c r="E113" s="43" t="s">
        <v>96</v>
      </c>
      <c r="F113" s="44" t="s">
        <v>40</v>
      </c>
      <c r="G113" s="54">
        <v>0</v>
      </c>
      <c r="H113" s="54">
        <v>0</v>
      </c>
      <c r="I113" s="55">
        <v>26.8</v>
      </c>
      <c r="J113" s="54">
        <v>106</v>
      </c>
      <c r="K113" s="61">
        <v>591</v>
      </c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 t="s">
        <v>43</v>
      </c>
      <c r="F115" s="44" t="s">
        <v>100</v>
      </c>
      <c r="G115" s="54">
        <v>2.5</v>
      </c>
      <c r="H115" s="54">
        <v>0.46</v>
      </c>
      <c r="I115" s="55">
        <v>17.8</v>
      </c>
      <c r="J115" s="54">
        <v>83</v>
      </c>
      <c r="K115" s="45"/>
    </row>
    <row r="116" spans="1:11" ht="15">
      <c r="A116" s="24"/>
      <c r="B116" s="16"/>
      <c r="C116" s="11"/>
      <c r="D116" s="6"/>
      <c r="E116" s="43" t="s">
        <v>41</v>
      </c>
      <c r="F116" s="44" t="s">
        <v>55</v>
      </c>
      <c r="G116" s="54">
        <v>0.5</v>
      </c>
      <c r="H116" s="54">
        <v>0.4</v>
      </c>
      <c r="I116" s="55">
        <v>10</v>
      </c>
      <c r="J116" s="54">
        <v>62</v>
      </c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7">SUM(G109:G117)</f>
        <v>29.5</v>
      </c>
      <c r="H118" s="20">
        <f t="shared" si="47"/>
        <v>22.46</v>
      </c>
      <c r="I118" s="20">
        <f t="shared" si="47"/>
        <v>114.5</v>
      </c>
      <c r="J118" s="20">
        <f t="shared" si="47"/>
        <v>780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8" t="s">
        <v>4</v>
      </c>
      <c r="D119" s="69"/>
      <c r="E119" s="32"/>
      <c r="F119" s="33">
        <f>F108+F118</f>
        <v>0</v>
      </c>
      <c r="G119" s="33">
        <f t="shared" ref="G119" si="48">G108+G118</f>
        <v>56.5</v>
      </c>
      <c r="H119" s="33">
        <f t="shared" ref="H119" si="49">H108+H118</f>
        <v>45.71</v>
      </c>
      <c r="I119" s="33">
        <f t="shared" ref="I119" si="50">I108+I118</f>
        <v>210.45999999999998</v>
      </c>
      <c r="J119" s="33">
        <f t="shared" ref="J119" si="51">J108+J118</f>
        <v>1415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3" t="s">
        <v>101</v>
      </c>
      <c r="F120" s="49" t="s">
        <v>82</v>
      </c>
      <c r="G120" s="50">
        <v>11.13</v>
      </c>
      <c r="H120" s="50">
        <v>9.1999999999999993</v>
      </c>
      <c r="I120" s="51">
        <v>9.99</v>
      </c>
      <c r="J120" s="50">
        <v>154</v>
      </c>
      <c r="K120" s="42"/>
    </row>
    <row r="121" spans="1:11" ht="15">
      <c r="A121" s="15"/>
      <c r="B121" s="16"/>
      <c r="C121" s="11"/>
      <c r="D121" s="6"/>
      <c r="E121" s="43" t="s">
        <v>102</v>
      </c>
      <c r="F121" s="49" t="s">
        <v>38</v>
      </c>
      <c r="G121" s="50">
        <v>3.1</v>
      </c>
      <c r="H121" s="50">
        <v>5.0999999999999996</v>
      </c>
      <c r="I121" s="51">
        <v>26.2</v>
      </c>
      <c r="J121" s="50">
        <v>147</v>
      </c>
      <c r="K121" s="56">
        <v>472</v>
      </c>
    </row>
    <row r="122" spans="1:11" ht="15">
      <c r="A122" s="15"/>
      <c r="B122" s="16"/>
      <c r="C122" s="11"/>
      <c r="D122" s="7" t="s">
        <v>22</v>
      </c>
      <c r="E122" s="43" t="s">
        <v>103</v>
      </c>
      <c r="F122" s="49" t="s">
        <v>40</v>
      </c>
      <c r="G122" s="50">
        <v>0.2</v>
      </c>
      <c r="H122" s="50">
        <v>0.1</v>
      </c>
      <c r="I122" s="51">
        <v>15</v>
      </c>
      <c r="J122" s="50">
        <v>61</v>
      </c>
      <c r="K122" s="56">
        <v>627</v>
      </c>
    </row>
    <row r="123" spans="1:11" ht="15">
      <c r="A123" s="15"/>
      <c r="B123" s="16"/>
      <c r="C123" s="11"/>
      <c r="D123" s="7" t="s">
        <v>23</v>
      </c>
      <c r="E123" s="43" t="s">
        <v>43</v>
      </c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.75" thickBot="1">
      <c r="A125" s="15"/>
      <c r="B125" s="16"/>
      <c r="C125" s="11"/>
      <c r="D125" s="6"/>
      <c r="E125" s="43" t="s">
        <v>104</v>
      </c>
      <c r="F125" s="49" t="s">
        <v>105</v>
      </c>
      <c r="G125" s="50">
        <v>7.4</v>
      </c>
      <c r="H125" s="50">
        <v>4</v>
      </c>
      <c r="I125" s="51">
        <v>24.3</v>
      </c>
      <c r="J125" s="50">
        <v>198</v>
      </c>
      <c r="K125" s="45"/>
    </row>
    <row r="126" spans="1:11" ht="15">
      <c r="A126" s="15"/>
      <c r="B126" s="16"/>
      <c r="C126" s="11"/>
      <c r="D126" s="6"/>
      <c r="E126" s="40" t="s">
        <v>80</v>
      </c>
      <c r="F126" s="58" t="s">
        <v>53</v>
      </c>
      <c r="G126" s="59">
        <v>1.2</v>
      </c>
      <c r="H126" s="59">
        <v>4.0999999999999996</v>
      </c>
      <c r="I126" s="60">
        <v>7.5</v>
      </c>
      <c r="J126" s="59">
        <v>7</v>
      </c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2">SUM(G120:G126)</f>
        <v>23.029999999999998</v>
      </c>
      <c r="H127" s="20">
        <f t="shared" si="52"/>
        <v>22.5</v>
      </c>
      <c r="I127" s="20">
        <f t="shared" si="52"/>
        <v>82.99</v>
      </c>
      <c r="J127" s="20">
        <f t="shared" si="52"/>
        <v>567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52" t="s">
        <v>107</v>
      </c>
      <c r="F129" s="53" t="s">
        <v>40</v>
      </c>
      <c r="G129" s="54">
        <v>1.8</v>
      </c>
      <c r="H129" s="54">
        <v>2.2000000000000002</v>
      </c>
      <c r="I129" s="55">
        <v>7.2</v>
      </c>
      <c r="J129" s="54">
        <v>54</v>
      </c>
      <c r="K129" s="61">
        <v>132</v>
      </c>
    </row>
    <row r="130" spans="1:11" ht="15">
      <c r="A130" s="15"/>
      <c r="B130" s="16"/>
      <c r="C130" s="11"/>
      <c r="D130" s="7" t="s">
        <v>28</v>
      </c>
      <c r="E130" s="52" t="s">
        <v>101</v>
      </c>
      <c r="F130" s="53" t="s">
        <v>82</v>
      </c>
      <c r="G130" s="54">
        <v>11.13</v>
      </c>
      <c r="H130" s="54">
        <v>9.1999999999999993</v>
      </c>
      <c r="I130" s="55">
        <v>9.99</v>
      </c>
      <c r="J130" s="54">
        <v>154</v>
      </c>
      <c r="K130" s="61"/>
    </row>
    <row r="131" spans="1:11" ht="15">
      <c r="A131" s="15"/>
      <c r="B131" s="16"/>
      <c r="C131" s="11"/>
      <c r="D131" s="7" t="s">
        <v>29</v>
      </c>
      <c r="E131" s="52" t="s">
        <v>102</v>
      </c>
      <c r="F131" s="53" t="s">
        <v>38</v>
      </c>
      <c r="G131" s="54">
        <v>3.1</v>
      </c>
      <c r="H131" s="54">
        <v>5.0999999999999996</v>
      </c>
      <c r="I131" s="55">
        <v>26.2</v>
      </c>
      <c r="J131" s="54">
        <v>147</v>
      </c>
      <c r="K131" s="61">
        <v>472</v>
      </c>
    </row>
    <row r="132" spans="1:11" ht="15">
      <c r="A132" s="15"/>
      <c r="B132" s="16"/>
      <c r="C132" s="11"/>
      <c r="D132" s="7" t="s">
        <v>30</v>
      </c>
      <c r="E132" s="52" t="s">
        <v>62</v>
      </c>
      <c r="F132" s="53" t="s">
        <v>40</v>
      </c>
      <c r="G132" s="54">
        <v>0.2</v>
      </c>
      <c r="H132" s="54">
        <v>0.1</v>
      </c>
      <c r="I132" s="55">
        <v>15</v>
      </c>
      <c r="J132" s="54">
        <v>61</v>
      </c>
      <c r="K132" s="61">
        <v>627</v>
      </c>
    </row>
    <row r="133" spans="1:11" ht="15">
      <c r="A133" s="15"/>
      <c r="B133" s="16"/>
      <c r="C133" s="11"/>
      <c r="D133" s="7" t="s">
        <v>31</v>
      </c>
      <c r="E133" s="52" t="s">
        <v>104</v>
      </c>
      <c r="F133" s="53" t="s">
        <v>105</v>
      </c>
      <c r="G133" s="54">
        <v>7.4</v>
      </c>
      <c r="H133" s="54">
        <v>4</v>
      </c>
      <c r="I133" s="55">
        <v>24.3</v>
      </c>
      <c r="J133" s="54">
        <v>198</v>
      </c>
      <c r="K133" s="61"/>
    </row>
    <row r="134" spans="1:11" ht="15">
      <c r="A134" s="15"/>
      <c r="B134" s="16"/>
      <c r="C134" s="11"/>
      <c r="D134" s="7" t="s">
        <v>32</v>
      </c>
      <c r="E134" s="52" t="s">
        <v>43</v>
      </c>
      <c r="F134" s="53" t="s">
        <v>108</v>
      </c>
      <c r="G134" s="54">
        <v>1.9</v>
      </c>
      <c r="H134" s="54">
        <v>0.35</v>
      </c>
      <c r="I134" s="55">
        <v>13.5</v>
      </c>
      <c r="J134" s="54">
        <v>63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3">SUM(G128:G136)</f>
        <v>25.53</v>
      </c>
      <c r="H137" s="20">
        <f t="shared" si="53"/>
        <v>20.950000000000003</v>
      </c>
      <c r="I137" s="20">
        <f t="shared" si="53"/>
        <v>96.19</v>
      </c>
      <c r="J137" s="20">
        <f t="shared" si="53"/>
        <v>677</v>
      </c>
      <c r="K137" s="26"/>
    </row>
    <row r="138" spans="1:11" ht="15.75" thickBot="1">
      <c r="A138" s="34">
        <f>A120</f>
        <v>2</v>
      </c>
      <c r="B138" s="34">
        <f>B120</f>
        <v>2</v>
      </c>
      <c r="C138" s="68" t="s">
        <v>4</v>
      </c>
      <c r="D138" s="69"/>
      <c r="E138" s="32"/>
      <c r="F138" s="33">
        <f>F127+F137</f>
        <v>0</v>
      </c>
      <c r="G138" s="33">
        <f t="shared" ref="G138" si="54">G127+G137</f>
        <v>48.56</v>
      </c>
      <c r="H138" s="33">
        <f t="shared" ref="H138" si="55">H127+H137</f>
        <v>43.45</v>
      </c>
      <c r="I138" s="33">
        <f t="shared" ref="I138" si="56">I127+I137</f>
        <v>179.18</v>
      </c>
      <c r="J138" s="33">
        <f t="shared" ref="J138" si="57">J127+J137</f>
        <v>1244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8" t="s">
        <v>109</v>
      </c>
      <c r="F139" s="49" t="s">
        <v>36</v>
      </c>
      <c r="G139" s="50">
        <v>12.6</v>
      </c>
      <c r="H139" s="50">
        <v>12.6</v>
      </c>
      <c r="I139" s="51">
        <v>7.2</v>
      </c>
      <c r="J139" s="50">
        <v>193</v>
      </c>
      <c r="K139" s="56" t="s">
        <v>76</v>
      </c>
    </row>
    <row r="140" spans="1:11" ht="15">
      <c r="A140" s="24"/>
      <c r="B140" s="16"/>
      <c r="C140" s="11"/>
      <c r="D140" s="6"/>
      <c r="E140" s="48" t="s">
        <v>83</v>
      </c>
      <c r="F140" s="49" t="s">
        <v>38</v>
      </c>
      <c r="G140" s="50">
        <v>5.3</v>
      </c>
      <c r="H140" s="50">
        <v>5</v>
      </c>
      <c r="I140" s="51">
        <v>31</v>
      </c>
      <c r="J140" s="50">
        <v>192</v>
      </c>
      <c r="K140" s="56">
        <v>255</v>
      </c>
    </row>
    <row r="141" spans="1:11" ht="15">
      <c r="A141" s="24"/>
      <c r="B141" s="16"/>
      <c r="C141" s="11"/>
      <c r="D141" s="7" t="s">
        <v>22</v>
      </c>
      <c r="E141" s="48" t="s">
        <v>110</v>
      </c>
      <c r="F141" s="49" t="s">
        <v>40</v>
      </c>
      <c r="G141" s="50">
        <v>1.3</v>
      </c>
      <c r="H141" s="50">
        <v>1.4</v>
      </c>
      <c r="I141" s="51">
        <v>18.399999999999999</v>
      </c>
      <c r="J141" s="50">
        <v>112</v>
      </c>
      <c r="K141" s="56">
        <v>1024</v>
      </c>
    </row>
    <row r="142" spans="1:11" ht="15.75" customHeight="1" thickBot="1">
      <c r="A142" s="24"/>
      <c r="B142" s="16"/>
      <c r="C142" s="11"/>
      <c r="D142" s="7" t="s">
        <v>23</v>
      </c>
      <c r="E142" s="48" t="s">
        <v>43</v>
      </c>
      <c r="F142" s="49" t="s">
        <v>57</v>
      </c>
      <c r="G142" s="50">
        <v>1.7</v>
      </c>
      <c r="H142" s="50">
        <v>0.31</v>
      </c>
      <c r="I142" s="51">
        <v>12</v>
      </c>
      <c r="J142" s="50">
        <v>56</v>
      </c>
      <c r="K142" s="45"/>
    </row>
    <row r="143" spans="1:11" ht="15">
      <c r="A143" s="24"/>
      <c r="B143" s="16"/>
      <c r="C143" s="11"/>
      <c r="D143" s="7" t="s">
        <v>24</v>
      </c>
      <c r="E143" s="57" t="s">
        <v>48</v>
      </c>
      <c r="F143" s="58" t="s">
        <v>53</v>
      </c>
      <c r="G143" s="59">
        <v>1.2</v>
      </c>
      <c r="H143" s="59">
        <v>4.0999999999999996</v>
      </c>
      <c r="I143" s="60">
        <v>7.5</v>
      </c>
      <c r="J143" s="59">
        <v>7</v>
      </c>
      <c r="K143" s="45"/>
    </row>
    <row r="144" spans="1:11" ht="15">
      <c r="A144" s="24"/>
      <c r="B144" s="16"/>
      <c r="C144" s="11"/>
      <c r="D144" s="6"/>
      <c r="E144" s="52" t="s">
        <v>51</v>
      </c>
      <c r="F144" s="53" t="s">
        <v>71</v>
      </c>
      <c r="G144" s="54">
        <v>2.25</v>
      </c>
      <c r="H144" s="54">
        <v>0.75</v>
      </c>
      <c r="I144" s="55">
        <v>15.5</v>
      </c>
      <c r="J144" s="54">
        <v>75</v>
      </c>
      <c r="K144" s="45"/>
    </row>
    <row r="145" spans="1:11" ht="15">
      <c r="A145" s="24"/>
      <c r="B145" s="16"/>
      <c r="C145" s="11"/>
      <c r="D145" s="6"/>
      <c r="E145" s="52" t="s">
        <v>111</v>
      </c>
      <c r="F145" s="53" t="s">
        <v>112</v>
      </c>
      <c r="G145" s="54">
        <v>1.6</v>
      </c>
      <c r="H145" s="54">
        <v>1.9</v>
      </c>
      <c r="I145" s="55">
        <v>19.7</v>
      </c>
      <c r="J145" s="54">
        <v>99</v>
      </c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8">SUM(G139:G145)</f>
        <v>25.95</v>
      </c>
      <c r="H146" s="20">
        <f t="shared" si="58"/>
        <v>26.059999999999995</v>
      </c>
      <c r="I146" s="20">
        <f t="shared" si="58"/>
        <v>111.3</v>
      </c>
      <c r="J146" s="20">
        <f t="shared" si="58"/>
        <v>734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48</v>
      </c>
      <c r="F147" s="44" t="s">
        <v>53</v>
      </c>
      <c r="G147" s="66">
        <v>1.2</v>
      </c>
      <c r="H147" s="66">
        <v>4.0999999999999996</v>
      </c>
      <c r="I147" s="67">
        <v>7.5</v>
      </c>
      <c r="J147" s="66">
        <v>7</v>
      </c>
      <c r="K147" s="45"/>
    </row>
    <row r="148" spans="1:11" ht="15">
      <c r="A148" s="24"/>
      <c r="B148" s="16"/>
      <c r="C148" s="11"/>
      <c r="D148" s="7" t="s">
        <v>27</v>
      </c>
      <c r="E148" s="43" t="s">
        <v>113</v>
      </c>
      <c r="F148" s="44" t="s">
        <v>114</v>
      </c>
      <c r="G148" s="54">
        <v>4.5999999999999996</v>
      </c>
      <c r="H148" s="54">
        <v>2.5</v>
      </c>
      <c r="I148" s="55">
        <v>15.4</v>
      </c>
      <c r="J148" s="54">
        <v>104</v>
      </c>
      <c r="K148" s="61">
        <v>138</v>
      </c>
    </row>
    <row r="149" spans="1:11" ht="15">
      <c r="A149" s="24"/>
      <c r="B149" s="16"/>
      <c r="C149" s="11"/>
      <c r="D149" s="7" t="s">
        <v>28</v>
      </c>
      <c r="E149" s="43" t="s">
        <v>109</v>
      </c>
      <c r="F149" s="44" t="s">
        <v>36</v>
      </c>
      <c r="G149" s="54">
        <v>12.6</v>
      </c>
      <c r="H149" s="54">
        <v>12.6</v>
      </c>
      <c r="I149" s="55">
        <v>7.2</v>
      </c>
      <c r="J149" s="54">
        <v>193</v>
      </c>
      <c r="K149" s="61" t="s">
        <v>76</v>
      </c>
    </row>
    <row r="150" spans="1:11" ht="15">
      <c r="A150" s="24"/>
      <c r="B150" s="16"/>
      <c r="C150" s="11"/>
      <c r="D150" s="7" t="s">
        <v>29</v>
      </c>
      <c r="E150" s="43" t="s">
        <v>83</v>
      </c>
      <c r="F150" s="44" t="s">
        <v>38</v>
      </c>
      <c r="G150" s="54">
        <v>5.3</v>
      </c>
      <c r="H150" s="54">
        <v>5</v>
      </c>
      <c r="I150" s="55">
        <v>31</v>
      </c>
      <c r="J150" s="54">
        <v>192</v>
      </c>
      <c r="K150" s="61">
        <v>255</v>
      </c>
    </row>
    <row r="151" spans="1:11" ht="15">
      <c r="A151" s="24"/>
      <c r="B151" s="16"/>
      <c r="C151" s="11"/>
      <c r="D151" s="7" t="s">
        <v>30</v>
      </c>
      <c r="E151" s="43" t="s">
        <v>110</v>
      </c>
      <c r="F151" s="44" t="s">
        <v>40</v>
      </c>
      <c r="G151" s="54">
        <v>1.3</v>
      </c>
      <c r="H151" s="54">
        <v>1.4</v>
      </c>
      <c r="I151" s="55">
        <v>18.399999999999999</v>
      </c>
      <c r="J151" s="54">
        <v>112</v>
      </c>
      <c r="K151" s="61">
        <v>1024</v>
      </c>
    </row>
    <row r="152" spans="1:11" ht="15">
      <c r="A152" s="24"/>
      <c r="B152" s="16"/>
      <c r="C152" s="11"/>
      <c r="D152" s="7" t="s">
        <v>31</v>
      </c>
      <c r="E152" s="43"/>
      <c r="F152" s="44"/>
      <c r="G152" s="54"/>
      <c r="H152" s="54"/>
      <c r="I152" s="55"/>
      <c r="J152" s="54"/>
      <c r="K152" s="45"/>
    </row>
    <row r="153" spans="1:11" ht="15">
      <c r="A153" s="24"/>
      <c r="B153" s="16"/>
      <c r="C153" s="11"/>
      <c r="D153" s="7" t="s">
        <v>32</v>
      </c>
      <c r="E153" s="43" t="s">
        <v>43</v>
      </c>
      <c r="F153" s="44" t="s">
        <v>115</v>
      </c>
      <c r="G153" s="54">
        <v>1.8</v>
      </c>
      <c r="H153" s="54">
        <v>0.33</v>
      </c>
      <c r="I153" s="55">
        <v>12.65</v>
      </c>
      <c r="J153" s="54">
        <v>59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59">SUM(G147:G155)</f>
        <v>26.8</v>
      </c>
      <c r="H156" s="20">
        <f t="shared" si="59"/>
        <v>25.929999999999996</v>
      </c>
      <c r="I156" s="20">
        <f t="shared" si="59"/>
        <v>92.15</v>
      </c>
      <c r="J156" s="20">
        <f t="shared" si="59"/>
        <v>667</v>
      </c>
      <c r="K156" s="26"/>
    </row>
    <row r="157" spans="1:11" ht="15.75" thickBot="1">
      <c r="A157" s="30">
        <f>A139</f>
        <v>2</v>
      </c>
      <c r="B157" s="31">
        <f>B139</f>
        <v>3</v>
      </c>
      <c r="C157" s="68" t="s">
        <v>4</v>
      </c>
      <c r="D157" s="69"/>
      <c r="E157" s="32"/>
      <c r="F157" s="33">
        <f>F146+F156</f>
        <v>0</v>
      </c>
      <c r="G157" s="33">
        <f t="shared" ref="G157" si="60">G146+G156</f>
        <v>52.75</v>
      </c>
      <c r="H157" s="33">
        <f t="shared" ref="H157" si="61">H146+H156</f>
        <v>51.989999999999995</v>
      </c>
      <c r="I157" s="33">
        <f t="shared" ref="I157" si="62">I146+I156</f>
        <v>203.45</v>
      </c>
      <c r="J157" s="33">
        <f t="shared" ref="J157" si="63">J146+J156</f>
        <v>1401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8" t="s">
        <v>116</v>
      </c>
      <c r="F158" s="49" t="s">
        <v>54</v>
      </c>
      <c r="G158" s="50">
        <v>14.7</v>
      </c>
      <c r="H158" s="50">
        <v>17.5</v>
      </c>
      <c r="I158" s="51">
        <v>27.8</v>
      </c>
      <c r="J158" s="50">
        <v>324</v>
      </c>
      <c r="K158" s="56">
        <v>449</v>
      </c>
    </row>
    <row r="159" spans="1:11" ht="15">
      <c r="A159" s="24"/>
      <c r="B159" s="16"/>
      <c r="C159" s="11"/>
      <c r="D159" s="6"/>
      <c r="E159" s="48"/>
      <c r="F159" s="49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8" t="s">
        <v>117</v>
      </c>
      <c r="F160" s="49" t="s">
        <v>40</v>
      </c>
      <c r="G160" s="50">
        <v>0.2</v>
      </c>
      <c r="H160" s="50">
        <v>0.1</v>
      </c>
      <c r="I160" s="51">
        <v>15</v>
      </c>
      <c r="J160" s="50">
        <v>61</v>
      </c>
      <c r="K160" s="56">
        <v>627</v>
      </c>
    </row>
    <row r="161" spans="1:11" ht="15">
      <c r="A161" s="24"/>
      <c r="B161" s="16"/>
      <c r="C161" s="11"/>
      <c r="D161" s="7" t="s">
        <v>23</v>
      </c>
      <c r="E161" s="48" t="s">
        <v>43</v>
      </c>
      <c r="F161" s="49" t="s">
        <v>118</v>
      </c>
      <c r="G161" s="50">
        <v>2.2000000000000002</v>
      </c>
      <c r="H161" s="50">
        <v>0.41</v>
      </c>
      <c r="I161" s="51">
        <v>15.6</v>
      </c>
      <c r="J161" s="50">
        <v>73</v>
      </c>
      <c r="K161" s="45"/>
    </row>
    <row r="162" spans="1:11" ht="15">
      <c r="A162" s="24"/>
      <c r="B162" s="16"/>
      <c r="C162" s="11"/>
      <c r="D162" s="7" t="s">
        <v>24</v>
      </c>
      <c r="E162" s="48"/>
      <c r="F162" s="49"/>
      <c r="G162" s="44"/>
      <c r="H162" s="44"/>
      <c r="I162" s="44"/>
      <c r="J162" s="44"/>
      <c r="K162" s="45"/>
    </row>
    <row r="163" spans="1:11" ht="15.75" thickBot="1">
      <c r="A163" s="24"/>
      <c r="B163" s="16"/>
      <c r="C163" s="11"/>
      <c r="D163" s="6"/>
      <c r="E163" s="48" t="s">
        <v>52</v>
      </c>
      <c r="F163" s="49" t="s">
        <v>119</v>
      </c>
      <c r="G163" s="50">
        <v>2</v>
      </c>
      <c r="H163" s="50">
        <v>4.3</v>
      </c>
      <c r="I163" s="51">
        <v>17.100000000000001</v>
      </c>
      <c r="J163" s="50">
        <v>115</v>
      </c>
      <c r="K163" s="45"/>
    </row>
    <row r="164" spans="1:11" ht="15">
      <c r="A164" s="24"/>
      <c r="B164" s="16"/>
      <c r="C164" s="11"/>
      <c r="D164" s="6"/>
      <c r="E164" s="57" t="s">
        <v>80</v>
      </c>
      <c r="F164" s="58" t="s">
        <v>53</v>
      </c>
      <c r="G164" s="59">
        <v>1.2</v>
      </c>
      <c r="H164" s="59">
        <v>4.0999999999999996</v>
      </c>
      <c r="I164" s="60">
        <v>7.5</v>
      </c>
      <c r="J164" s="59">
        <v>7</v>
      </c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4">SUM(G158:G164)</f>
        <v>20.299999999999997</v>
      </c>
      <c r="H165" s="20">
        <f t="shared" si="64"/>
        <v>26.410000000000004</v>
      </c>
      <c r="I165" s="20">
        <f t="shared" si="64"/>
        <v>83</v>
      </c>
      <c r="J165" s="20">
        <f t="shared" si="64"/>
        <v>580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4" t="s">
        <v>80</v>
      </c>
      <c r="F166" s="65" t="s">
        <v>53</v>
      </c>
      <c r="G166" s="66">
        <v>1.2</v>
      </c>
      <c r="H166" s="66">
        <v>4.0999999999999996</v>
      </c>
      <c r="I166" s="67">
        <v>7.5</v>
      </c>
      <c r="J166" s="66">
        <v>7</v>
      </c>
      <c r="K166" s="45"/>
    </row>
    <row r="167" spans="1:11" ht="15">
      <c r="A167" s="24"/>
      <c r="B167" s="16"/>
      <c r="C167" s="11"/>
      <c r="D167" s="7" t="s">
        <v>27</v>
      </c>
      <c r="E167" s="52" t="s">
        <v>120</v>
      </c>
      <c r="F167" s="53" t="s">
        <v>40</v>
      </c>
      <c r="G167" s="54">
        <v>2</v>
      </c>
      <c r="H167" s="54">
        <v>2.2000000000000002</v>
      </c>
      <c r="I167" s="55">
        <v>10.6</v>
      </c>
      <c r="J167" s="54">
        <v>68</v>
      </c>
      <c r="K167" s="61">
        <v>110</v>
      </c>
    </row>
    <row r="168" spans="1:11" ht="15">
      <c r="A168" s="24"/>
      <c r="B168" s="16"/>
      <c r="C168" s="11"/>
      <c r="D168" s="7" t="s">
        <v>28</v>
      </c>
      <c r="E168" s="52" t="s">
        <v>116</v>
      </c>
      <c r="F168" s="53" t="s">
        <v>54</v>
      </c>
      <c r="G168" s="54">
        <v>14.7</v>
      </c>
      <c r="H168" s="54">
        <v>17.5</v>
      </c>
      <c r="I168" s="55">
        <v>27.8</v>
      </c>
      <c r="J168" s="54">
        <v>324</v>
      </c>
      <c r="K168" s="61">
        <v>449</v>
      </c>
    </row>
    <row r="169" spans="1:11" ht="15">
      <c r="A169" s="24"/>
      <c r="B169" s="16"/>
      <c r="C169" s="11"/>
      <c r="D169" s="7" t="s">
        <v>29</v>
      </c>
      <c r="E169" s="52"/>
      <c r="F169" s="53"/>
      <c r="G169" s="54"/>
      <c r="H169" s="54"/>
      <c r="I169" s="55"/>
      <c r="J169" s="54"/>
      <c r="K169" s="61"/>
    </row>
    <row r="170" spans="1:11" ht="15">
      <c r="A170" s="24"/>
      <c r="B170" s="16"/>
      <c r="C170" s="11"/>
      <c r="D170" s="7" t="s">
        <v>30</v>
      </c>
      <c r="E170" s="52" t="s">
        <v>117</v>
      </c>
      <c r="F170" s="53" t="s">
        <v>40</v>
      </c>
      <c r="G170" s="54">
        <v>0.2</v>
      </c>
      <c r="H170" s="54">
        <v>0.1</v>
      </c>
      <c r="I170" s="55">
        <v>15</v>
      </c>
      <c r="J170" s="54">
        <v>61</v>
      </c>
      <c r="K170" s="61">
        <v>627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52" t="s">
        <v>43</v>
      </c>
      <c r="F172" s="53" t="s">
        <v>121</v>
      </c>
      <c r="G172" s="54">
        <v>2.4</v>
      </c>
      <c r="H172" s="54">
        <v>0.44</v>
      </c>
      <c r="I172" s="55">
        <v>16.899999999999999</v>
      </c>
      <c r="J172" s="54">
        <v>79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5">SUM(G166:G174)</f>
        <v>20.499999999999996</v>
      </c>
      <c r="H175" s="20">
        <f t="shared" si="65"/>
        <v>24.340000000000003</v>
      </c>
      <c r="I175" s="20">
        <f t="shared" si="65"/>
        <v>77.800000000000011</v>
      </c>
      <c r="J175" s="20">
        <f t="shared" si="65"/>
        <v>539</v>
      </c>
      <c r="K175" s="26"/>
    </row>
    <row r="176" spans="1:11" ht="15.75" thickBot="1">
      <c r="A176" s="30">
        <f>A158</f>
        <v>2</v>
      </c>
      <c r="B176" s="31">
        <f>B158</f>
        <v>4</v>
      </c>
      <c r="C176" s="68" t="s">
        <v>4</v>
      </c>
      <c r="D176" s="69"/>
      <c r="E176" s="32"/>
      <c r="F176" s="33">
        <f>F165+F175</f>
        <v>0</v>
      </c>
      <c r="G176" s="33">
        <f t="shared" ref="G176" si="66">G165+G175</f>
        <v>40.799999999999997</v>
      </c>
      <c r="H176" s="33">
        <f t="shared" ref="H176" si="67">H165+H175</f>
        <v>50.750000000000007</v>
      </c>
      <c r="I176" s="33">
        <f t="shared" ref="I176" si="68">I165+I175</f>
        <v>160.80000000000001</v>
      </c>
      <c r="J176" s="33">
        <f t="shared" ref="J176" si="69">J165+J175</f>
        <v>1119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8" t="s">
        <v>122</v>
      </c>
      <c r="F177" s="49" t="s">
        <v>36</v>
      </c>
      <c r="G177" s="50">
        <v>6.3</v>
      </c>
      <c r="H177" s="50">
        <v>12</v>
      </c>
      <c r="I177" s="51">
        <v>0.44</v>
      </c>
      <c r="J177" s="50">
        <v>236</v>
      </c>
      <c r="K177" s="56" t="s">
        <v>76</v>
      </c>
    </row>
    <row r="178" spans="1:11" ht="15">
      <c r="A178" s="24"/>
      <c r="B178" s="16"/>
      <c r="C178" s="11"/>
      <c r="D178" s="6"/>
      <c r="E178" s="48" t="s">
        <v>83</v>
      </c>
      <c r="F178" s="49" t="s">
        <v>38</v>
      </c>
      <c r="G178" s="50">
        <v>5.3</v>
      </c>
      <c r="H178" s="50">
        <v>5</v>
      </c>
      <c r="I178" s="51">
        <v>31</v>
      </c>
      <c r="J178" s="50">
        <v>192</v>
      </c>
      <c r="K178" s="56">
        <v>273</v>
      </c>
    </row>
    <row r="179" spans="1:11" ht="15">
      <c r="A179" s="24"/>
      <c r="B179" s="16"/>
      <c r="C179" s="11"/>
      <c r="D179" s="7" t="s">
        <v>22</v>
      </c>
      <c r="E179" s="48" t="s">
        <v>123</v>
      </c>
      <c r="F179" s="49" t="s">
        <v>40</v>
      </c>
      <c r="G179" s="50">
        <v>0.6</v>
      </c>
      <c r="H179" s="50">
        <v>0</v>
      </c>
      <c r="I179" s="51">
        <v>30.8</v>
      </c>
      <c r="J179" s="50">
        <v>130</v>
      </c>
      <c r="K179" s="56">
        <v>585</v>
      </c>
    </row>
    <row r="180" spans="1:11" ht="15">
      <c r="A180" s="24"/>
      <c r="B180" s="16"/>
      <c r="C180" s="11"/>
      <c r="D180" s="7" t="s">
        <v>23</v>
      </c>
      <c r="E180" s="48" t="s">
        <v>43</v>
      </c>
      <c r="F180" s="49" t="s">
        <v>124</v>
      </c>
      <c r="G180" s="50">
        <v>2.5</v>
      </c>
      <c r="H180" s="50">
        <v>0.47</v>
      </c>
      <c r="I180" s="51">
        <v>17.899999999999999</v>
      </c>
      <c r="J180" s="50">
        <v>84</v>
      </c>
      <c r="K180" s="56"/>
    </row>
    <row r="181" spans="1:11" ht="15.75" thickBot="1">
      <c r="A181" s="24"/>
      <c r="B181" s="16"/>
      <c r="C181" s="11"/>
      <c r="D181" s="7" t="s">
        <v>24</v>
      </c>
      <c r="E181" s="48"/>
      <c r="F181" s="49"/>
      <c r="G181" s="50"/>
      <c r="H181" s="50"/>
      <c r="I181" s="51"/>
      <c r="J181" s="50"/>
      <c r="K181" s="45"/>
    </row>
    <row r="182" spans="1:11" ht="15">
      <c r="A182" s="24"/>
      <c r="B182" s="16"/>
      <c r="C182" s="11"/>
      <c r="D182" s="6"/>
      <c r="E182" s="57" t="s">
        <v>48</v>
      </c>
      <c r="F182" s="58" t="s">
        <v>53</v>
      </c>
      <c r="G182" s="59">
        <v>1.2</v>
      </c>
      <c r="H182" s="59">
        <v>4.0999999999999996</v>
      </c>
      <c r="I182" s="60">
        <v>7.5</v>
      </c>
      <c r="J182" s="59">
        <v>7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0">SUM(G177:G183)</f>
        <v>15.899999999999999</v>
      </c>
      <c r="H184" s="20">
        <f t="shared" si="70"/>
        <v>21.57</v>
      </c>
      <c r="I184" s="20">
        <f t="shared" si="70"/>
        <v>87.64</v>
      </c>
      <c r="J184" s="20">
        <f t="shared" si="70"/>
        <v>649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52" t="s">
        <v>125</v>
      </c>
      <c r="F186" s="53" t="s">
        <v>40</v>
      </c>
      <c r="G186" s="54">
        <v>2</v>
      </c>
      <c r="H186" s="54">
        <v>2.2000000000000002</v>
      </c>
      <c r="I186" s="55">
        <v>13.6</v>
      </c>
      <c r="J186" s="54">
        <v>86</v>
      </c>
      <c r="K186" s="61">
        <v>219</v>
      </c>
    </row>
    <row r="187" spans="1:11" ht="15">
      <c r="A187" s="24"/>
      <c r="B187" s="16"/>
      <c r="C187" s="11"/>
      <c r="D187" s="7" t="s">
        <v>28</v>
      </c>
      <c r="E187" s="52" t="s">
        <v>122</v>
      </c>
      <c r="F187" s="53" t="s">
        <v>36</v>
      </c>
      <c r="G187" s="54">
        <v>6.3</v>
      </c>
      <c r="H187" s="54">
        <v>12</v>
      </c>
      <c r="I187" s="55">
        <v>0.44</v>
      </c>
      <c r="J187" s="54">
        <v>236</v>
      </c>
      <c r="K187" s="61" t="s">
        <v>76</v>
      </c>
    </row>
    <row r="188" spans="1:11" ht="15">
      <c r="A188" s="24"/>
      <c r="B188" s="16"/>
      <c r="C188" s="11"/>
      <c r="D188" s="7" t="s">
        <v>29</v>
      </c>
      <c r="E188" s="52" t="s">
        <v>83</v>
      </c>
      <c r="F188" s="53" t="s">
        <v>38</v>
      </c>
      <c r="G188" s="54">
        <v>5.3</v>
      </c>
      <c r="H188" s="54">
        <v>5</v>
      </c>
      <c r="I188" s="55">
        <v>31</v>
      </c>
      <c r="J188" s="54">
        <v>192</v>
      </c>
      <c r="K188" s="61">
        <v>273</v>
      </c>
    </row>
    <row r="189" spans="1:11" ht="15">
      <c r="A189" s="24"/>
      <c r="B189" s="16"/>
      <c r="C189" s="11"/>
      <c r="D189" s="7" t="s">
        <v>30</v>
      </c>
      <c r="E189" s="52" t="s">
        <v>123</v>
      </c>
      <c r="F189" s="53" t="s">
        <v>40</v>
      </c>
      <c r="G189" s="54">
        <v>0.6</v>
      </c>
      <c r="H189" s="54">
        <v>0</v>
      </c>
      <c r="I189" s="55">
        <v>30.8</v>
      </c>
      <c r="J189" s="54">
        <v>130</v>
      </c>
      <c r="K189" s="61">
        <v>585</v>
      </c>
    </row>
    <row r="190" spans="1:11" ht="15">
      <c r="A190" s="24"/>
      <c r="B190" s="16"/>
      <c r="C190" s="11"/>
      <c r="D190" s="7" t="s">
        <v>31</v>
      </c>
      <c r="E190" s="52" t="s">
        <v>51</v>
      </c>
      <c r="F190" s="53" t="s">
        <v>85</v>
      </c>
      <c r="G190" s="54">
        <v>1.5</v>
      </c>
      <c r="H190" s="54">
        <v>0.5</v>
      </c>
      <c r="I190" s="55">
        <v>10.3</v>
      </c>
      <c r="J190" s="54">
        <v>50</v>
      </c>
      <c r="K190" s="45"/>
    </row>
    <row r="191" spans="1:11" ht="15">
      <c r="A191" s="24"/>
      <c r="B191" s="16"/>
      <c r="C191" s="11"/>
      <c r="D191" s="7" t="s">
        <v>32</v>
      </c>
      <c r="E191" s="52" t="s">
        <v>43</v>
      </c>
      <c r="F191" s="53" t="s">
        <v>126</v>
      </c>
      <c r="G191" s="54">
        <v>2.2999999999999998</v>
      </c>
      <c r="H191" s="54">
        <v>0.42</v>
      </c>
      <c r="I191" s="55">
        <v>16.2</v>
      </c>
      <c r="J191" s="54">
        <v>76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1">SUM(G185:G193)</f>
        <v>18</v>
      </c>
      <c r="H194" s="20">
        <f t="shared" si="71"/>
        <v>20.12</v>
      </c>
      <c r="I194" s="20">
        <f t="shared" si="71"/>
        <v>102.34</v>
      </c>
      <c r="J194" s="20">
        <f t="shared" si="71"/>
        <v>770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8" t="s">
        <v>4</v>
      </c>
      <c r="D195" s="69"/>
      <c r="E195" s="32"/>
      <c r="F195" s="33">
        <f>F184+F194</f>
        <v>0</v>
      </c>
      <c r="G195" s="33">
        <f t="shared" ref="G195" si="72">G184+G194</f>
        <v>33.9</v>
      </c>
      <c r="H195" s="33">
        <f t="shared" ref="H195" si="73">H184+H194</f>
        <v>41.69</v>
      </c>
      <c r="I195" s="33">
        <f t="shared" ref="I195" si="74">I184+I194</f>
        <v>189.98000000000002</v>
      </c>
      <c r="J195" s="33">
        <f t="shared" ref="J195" si="75">J184+J194</f>
        <v>1419</v>
      </c>
      <c r="K195" s="33"/>
    </row>
    <row r="196" spans="1:11" ht="13.5" thickBot="1">
      <c r="A196" s="28"/>
      <c r="B196" s="29"/>
      <c r="C196" s="70" t="s">
        <v>5</v>
      </c>
      <c r="D196" s="70"/>
      <c r="E196" s="7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>
        <f t="shared" ref="G196:J196" si="76">(G24+G43+G62+G81+G100+G119+G138+G157+G176+G195)/(IF(G24=0,0,1)+IF(G43=0,0,1)+IF(G62=0,0,1)+IF(G81=0,0,1)+IF(G100=0,0,1)+IF(G119=0,0,1)+IF(G138=0,0,1)+IF(G157=0,0,1)+IF(G176=0,0,1)+IF(G195=0,0,1))</f>
        <v>45.427999999999997</v>
      </c>
      <c r="H196" s="35">
        <f t="shared" si="76"/>
        <v>42.994000000000007</v>
      </c>
      <c r="I196" s="35">
        <f t="shared" si="76"/>
        <v>195.94100000000003</v>
      </c>
      <c r="J196" s="35">
        <f t="shared" si="76"/>
        <v>1290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2023-10-27T10:03:50Z</dcterms:modified>
</cp:coreProperties>
</file>